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212"/>
  <workbookPr/>
  <mc:AlternateContent xmlns:mc="http://schemas.openxmlformats.org/markup-compatibility/2006">
    <mc:Choice Requires="x15">
      <x15ac:absPath xmlns:x15ac="http://schemas.microsoft.com/office/spreadsheetml/2010/11/ac" url="/Users/dilettamarco/Desktop/Diletta/Excel/"/>
    </mc:Choice>
  </mc:AlternateContent>
  <xr:revisionPtr revIDLastSave="0" documentId="8_{F40383CE-5C47-B741-A7E7-C6F21E95E955}" xr6:coauthVersionLast="46" xr6:coauthVersionMax="46" xr10:uidLastSave="{00000000-0000-0000-0000-000000000000}"/>
  <bookViews>
    <workbookView xWindow="0" yWindow="500" windowWidth="28800" windowHeight="17500" tabRatio="500" activeTab="1"/>
  </bookViews>
  <sheets>
    <sheet name="Explanation &amp; FAQs" sheetId="3" r:id="rId1"/>
    <sheet name="Industry Averages" sheetId="1" r:id="rId2"/>
    <sheet name="Input Choices" sheetId="2" r:id="rId3"/>
  </sheets>
  <definedNames>
    <definedName name="_xlnm.Print_Area" localSheetId="1">'Industry Averages'!$A$10:$H$106</definedName>
    <definedName name="_xlnm.Print_Titles" localSheetId="1">'Industry Averages'!$10:$10</definedName>
  </definedNames>
  <calcPr calcId="191029" fullCalcOnLoad="1" iterateDelta="9.9999999999994451E-4"/>
  <extLst>
    <ext xmlns:xcalcf="http://schemas.microsoft.com/office/spreadsheetml/2018/calcfeatures" uri="{B58B0392-4F1F-4190-BB64-5DF3571DCE5F}">
      <xcalcf:calcFeatures>
        <xcalcf:feature name="microsoft.com:Single"/>
        <xcalcf:feature name="microsoft.com:CNMTM"/>
      </xcalcf:calcFeatures>
    </ext>
  </extLst>
</workbook>
</file>

<file path=xl/calcChain.xml><?xml version="1.0" encoding="utf-8"?>
<calcChain xmlns="http://schemas.openxmlformats.org/spreadsheetml/2006/main">
  <c r="Q100" i="1" l="1"/>
  <c r="Q92" i="1"/>
  <c r="Q84" i="1"/>
  <c r="Q76" i="1"/>
  <c r="Q68" i="1"/>
  <c r="Q60" i="1"/>
  <c r="Q52" i="1"/>
  <c r="Q44" i="1"/>
  <c r="Q36" i="1"/>
  <c r="Q28" i="1"/>
  <c r="Q20" i="1"/>
  <c r="Q12" i="1"/>
  <c r="Q106" i="1"/>
  <c r="Q105" i="1"/>
  <c r="Q104" i="1"/>
  <c r="Q103" i="1"/>
  <c r="Q102" i="1"/>
  <c r="Q101" i="1"/>
  <c r="Q99" i="1"/>
  <c r="Q98" i="1"/>
  <c r="Q97" i="1"/>
  <c r="Q96" i="1"/>
  <c r="Q95" i="1"/>
  <c r="Q94" i="1"/>
  <c r="Q93" i="1"/>
  <c r="Q91" i="1"/>
  <c r="Q90" i="1"/>
  <c r="Q89" i="1"/>
  <c r="Q88" i="1"/>
  <c r="Q87" i="1"/>
  <c r="Q86" i="1"/>
  <c r="Q85" i="1"/>
  <c r="Q83" i="1"/>
  <c r="Q82" i="1"/>
  <c r="Q81" i="1"/>
  <c r="Q80" i="1"/>
  <c r="Q79" i="1"/>
  <c r="Q78" i="1"/>
  <c r="Q77" i="1"/>
  <c r="Q75" i="1"/>
  <c r="Q74" i="1"/>
  <c r="Q73" i="1"/>
  <c r="Q72" i="1"/>
  <c r="Q71" i="1"/>
  <c r="Q70" i="1"/>
  <c r="Q69" i="1"/>
  <c r="Q67" i="1"/>
  <c r="Q66" i="1"/>
  <c r="Q65" i="1"/>
  <c r="Q64" i="1"/>
  <c r="Q63" i="1"/>
  <c r="Q62" i="1"/>
  <c r="Q61" i="1"/>
  <c r="Q59" i="1"/>
  <c r="Q58" i="1"/>
  <c r="Q57" i="1"/>
  <c r="Q56" i="1"/>
  <c r="Q55" i="1"/>
  <c r="Q54" i="1"/>
  <c r="Q53" i="1"/>
  <c r="Q51" i="1"/>
  <c r="Q50" i="1"/>
  <c r="Q49" i="1"/>
  <c r="Q48" i="1"/>
  <c r="Q47" i="1"/>
  <c r="Q46" i="1"/>
  <c r="Q45" i="1"/>
  <c r="Q43" i="1"/>
  <c r="Q42" i="1"/>
  <c r="Q41" i="1"/>
  <c r="Q40" i="1"/>
  <c r="Q39" i="1"/>
  <c r="Q38" i="1"/>
  <c r="Q37" i="1"/>
  <c r="Q35" i="1"/>
  <c r="Q34" i="1"/>
  <c r="Q33" i="1"/>
  <c r="Q32" i="1"/>
  <c r="Q31" i="1"/>
  <c r="Q30" i="1"/>
  <c r="Q29" i="1"/>
  <c r="Q27" i="1"/>
  <c r="Q26" i="1"/>
  <c r="Q25" i="1"/>
  <c r="Q24" i="1"/>
  <c r="Q23" i="1"/>
  <c r="Q22" i="1"/>
  <c r="Q21" i="1"/>
  <c r="Q19" i="1"/>
  <c r="Q18" i="1"/>
  <c r="Q17" i="1"/>
  <c r="Q16" i="1"/>
  <c r="Q15" i="1"/>
  <c r="Q14" i="1"/>
  <c r="Q13" i="1"/>
  <c r="Q11" i="1"/>
</calcChain>
</file>

<file path=xl/sharedStrings.xml><?xml version="1.0" encoding="utf-8"?>
<sst xmlns="http://schemas.openxmlformats.org/spreadsheetml/2006/main" count="171" uniqueCount="167">
  <si>
    <t>Advertising</t>
  </si>
  <si>
    <t>Aerospace/Defense</t>
  </si>
  <si>
    <t>Air Transport</t>
  </si>
  <si>
    <t>Apparel</t>
  </si>
  <si>
    <t>Auto Parts</t>
  </si>
  <si>
    <t>Building Materials</t>
  </si>
  <si>
    <t>Cable TV</t>
  </si>
  <si>
    <t>Chemical (Basic)</t>
  </si>
  <si>
    <t>Chemical (Diversified)</t>
  </si>
  <si>
    <t>Chemical (Specialty)</t>
  </si>
  <si>
    <t>Computers/Peripherals</t>
  </si>
  <si>
    <t>Electrical Equipment</t>
  </si>
  <si>
    <t>Entertainment</t>
  </si>
  <si>
    <t>Food Processing</t>
  </si>
  <si>
    <t>Furn/Home Furnishings</t>
  </si>
  <si>
    <t>Homebuilding</t>
  </si>
  <si>
    <t>Hotel/Gaming</t>
  </si>
  <si>
    <t>Household Products</t>
  </si>
  <si>
    <t>Information Services</t>
  </si>
  <si>
    <t>Insurance (Life)</t>
  </si>
  <si>
    <t>Insurance (Prop/Cas.)</t>
  </si>
  <si>
    <t>Machinery</t>
  </si>
  <si>
    <t>Oil/Gas Distribution</t>
  </si>
  <si>
    <t>Oilfield Svcs/Equip.</t>
  </si>
  <si>
    <t>Packaging &amp; Container</t>
  </si>
  <si>
    <t>Paper/Forest Products</t>
  </si>
  <si>
    <t>Power</t>
  </si>
  <si>
    <t>Precious Metals</t>
  </si>
  <si>
    <t>R.E.I.T.</t>
  </si>
  <si>
    <t>Recreation</t>
  </si>
  <si>
    <t>Reinsurance</t>
  </si>
  <si>
    <t>Semiconductor</t>
  </si>
  <si>
    <t>Semiconductor Equip</t>
  </si>
  <si>
    <t>Shoe</t>
  </si>
  <si>
    <t>Steel</t>
  </si>
  <si>
    <t>Telecom. Equipment</t>
  </si>
  <si>
    <t>Telecom. Services</t>
  </si>
  <si>
    <t>Tobacco</t>
  </si>
  <si>
    <t>Trucking</t>
  </si>
  <si>
    <t>Date updated:</t>
  </si>
  <si>
    <t>HiLo Risk</t>
  </si>
  <si>
    <t>Standard deviation of equity</t>
  </si>
  <si>
    <t>Number of firms</t>
  </si>
  <si>
    <t xml:space="preserve">Beta </t>
  </si>
  <si>
    <t>D/E Ratio</t>
  </si>
  <si>
    <t>Unlevered beta</t>
  </si>
  <si>
    <t>Cash/Firm value</t>
  </si>
  <si>
    <t>Unlevered beta corrected for cash</t>
  </si>
  <si>
    <t>Auto &amp; Truck</t>
  </si>
  <si>
    <t>Bank (Money Center)</t>
  </si>
  <si>
    <t>Banks (Regional)</t>
  </si>
  <si>
    <t>Beverage (Alcoholic)</t>
  </si>
  <si>
    <t>Beverage (Soft)</t>
  </si>
  <si>
    <t>Broadcasting</t>
  </si>
  <si>
    <t>Brokerage &amp; Investment Banking</t>
  </si>
  <si>
    <t>Business &amp; Consumer Services</t>
  </si>
  <si>
    <t>Coal &amp; Related Energy</t>
  </si>
  <si>
    <t>Computer Services</t>
  </si>
  <si>
    <t>Construction Supplies</t>
  </si>
  <si>
    <t>Diversified</t>
  </si>
  <si>
    <t>Drugs (Biotechnology)</t>
  </si>
  <si>
    <t>Drugs (Pharmaceutical)</t>
  </si>
  <si>
    <t>Education</t>
  </si>
  <si>
    <t>Electronics (Consumer &amp; Office)</t>
  </si>
  <si>
    <t>Electronics (General)</t>
  </si>
  <si>
    <t>Engineering/Construction</t>
  </si>
  <si>
    <t>Environmental &amp; Waste Services</t>
  </si>
  <si>
    <t>Farming/Agriculture</t>
  </si>
  <si>
    <t>Financial Svcs. (Non-bank &amp; Insurance)</t>
  </si>
  <si>
    <t>Food Wholesalers</t>
  </si>
  <si>
    <t>Green &amp; Renewable Energy</t>
  </si>
  <si>
    <t>Healthcare Products</t>
  </si>
  <si>
    <t>Healthcare Support Services</t>
  </si>
  <si>
    <t>Heathcare Information and Technology</t>
  </si>
  <si>
    <t>Hospitals/Healthcare Facilities</t>
  </si>
  <si>
    <t>Insurance (General)</t>
  </si>
  <si>
    <t>Investments &amp; Asset Management</t>
  </si>
  <si>
    <t>Metals &amp; Mining</t>
  </si>
  <si>
    <t>Office Equipment &amp; Services</t>
  </si>
  <si>
    <t>Oil/Gas (Integrated)</t>
  </si>
  <si>
    <t>Oil/Gas (Production and Exploration)</t>
  </si>
  <si>
    <t>Real Estate (Development)</t>
  </si>
  <si>
    <t>Real Estate (General/Diversified)</t>
  </si>
  <si>
    <t>Real Estate (Operations &amp; Services)</t>
  </si>
  <si>
    <t>Restaurant/Dining</t>
  </si>
  <si>
    <t>Retail (Automotive)</t>
  </si>
  <si>
    <t>Retail (Building Supply)</t>
  </si>
  <si>
    <t>Retail (Distributors)</t>
  </si>
  <si>
    <t>Retail (General)</t>
  </si>
  <si>
    <t>Retail (Grocery and Food)</t>
  </si>
  <si>
    <t>Retail (Online)</t>
  </si>
  <si>
    <t>Retail (Special Lines)</t>
  </si>
  <si>
    <t>Rubber&amp; Tires</t>
  </si>
  <si>
    <t>Shipbuilding &amp; Marine</t>
  </si>
  <si>
    <t>Software (Entertainment)</t>
  </si>
  <si>
    <t>Software (Internet)</t>
  </si>
  <si>
    <t>Software (System &amp; Application)</t>
  </si>
  <si>
    <t>Telecom (Wireless)</t>
  </si>
  <si>
    <t>Transportation</t>
  </si>
  <si>
    <t>Transportation (Railroads)</t>
  </si>
  <si>
    <t>Utility (General)</t>
  </si>
  <si>
    <t>Utility (Water)</t>
  </si>
  <si>
    <t>Companies in each industry:</t>
  </si>
  <si>
    <t>Variable definitions:</t>
  </si>
  <si>
    <t>http://www.stern.nyu.edu/~adamodar/pc/datasets/indname.xls</t>
  </si>
  <si>
    <t>http://www.stern.nyu.edu/~adamodar/New_Home_Page/datafile/variable.htm</t>
  </si>
  <si>
    <t>http://www.stern.nyu.edu/~adamodar/New_Home_Page/data.html</t>
  </si>
  <si>
    <t>Data website:</t>
  </si>
  <si>
    <t>Created by:</t>
  </si>
  <si>
    <t>Home Page:</t>
  </si>
  <si>
    <t>http://www.damodaran.com</t>
  </si>
  <si>
    <t>Aswath Damodaran, adamodar@stern.nyu.edu</t>
  </si>
  <si>
    <t>What is this data?</t>
  </si>
  <si>
    <t>Beta, Unlevered beta and other risk measures</t>
  </si>
  <si>
    <t>Global</t>
  </si>
  <si>
    <t>Industry Name</t>
  </si>
  <si>
    <t>Standard deviation in operating income (last 10 years)</t>
  </si>
  <si>
    <t>Publishing &amp; Newspapers</t>
  </si>
  <si>
    <t>Total Market (without financials)</t>
  </si>
  <si>
    <t>Do you want to use marginal or effective tax rates in unlevering betas?</t>
  </si>
  <si>
    <t>Marginal</t>
  </si>
  <si>
    <t>If marginal tax rate, enter the marginal tax rate to use</t>
  </si>
  <si>
    <t>Effective</t>
  </si>
  <si>
    <t>Effective Tax rate</t>
  </si>
  <si>
    <t>Notes</t>
  </si>
  <si>
    <t>if you are looking for a pure-play beta, i.e., a beta for a  business, the unlevered beta corrected for cash is your best bet. Since even sector betas can move over time, I have also reported the average of the this sector beta across time in the last column. This number, for obvious reasons, is less likely to be volatile over time.</t>
  </si>
  <si>
    <t>Unlevered beta corrected for cash - Over time</t>
  </si>
  <si>
    <t>2016</t>
  </si>
  <si>
    <t>2017</t>
  </si>
  <si>
    <t>YouTube Video explaining estimation choices and process.</t>
  </si>
  <si>
    <t>End Game</t>
  </si>
  <si>
    <t xml:space="preserve">To estimate pure play betas by business, to use in estimating a bottom up beta for a project or a company. </t>
  </si>
  <si>
    <t>Variable</t>
  </si>
  <si>
    <t>Explanation</t>
  </si>
  <si>
    <t>Why?</t>
  </si>
  <si>
    <t>Number of firms in the indusry grouping.</t>
  </si>
  <si>
    <t>Law of large numbers?</t>
  </si>
  <si>
    <t>Beta</t>
  </si>
  <si>
    <t>Simple average across firms of each firm's  beta, taken as a weighted average of 2-year and 5-year weekly return regression betas, with 2-year betas weighted 2/3rds. If the company has only a 2-year beta, it is used.</t>
  </si>
  <si>
    <t>I average the 2-year and 5-year betas, to remove some noise at the company level, and then take the simple average to remove even more. I don't use weighted averages, since that will make each sector's beta converge on its largest company or companies.</t>
  </si>
  <si>
    <t>Total debt, including lease debt/ Market Value of equity. I aggregate each number across the firms and then compute the aggregate debt to equity ratio.</t>
  </si>
  <si>
    <t>My definition of debt for all things cost of capital. I have always treated lease commitments as debt. Now the accountants will as well.</t>
  </si>
  <si>
    <t>Effective Tax Rate</t>
  </si>
  <si>
    <t>Effective tax rate in the most recxent 12 months.</t>
  </si>
  <si>
    <t>I need a tax rate.</t>
  </si>
  <si>
    <t>Unlevered Beta</t>
  </si>
  <si>
    <r>
      <rPr>
        <b/>
        <sz val="12"/>
        <color indexed="8"/>
        <rFont val="Calibri"/>
        <family val="2"/>
      </rPr>
      <t>Beta/ (1+ (1-tax rate) (D/E))</t>
    </r>
    <r>
      <rPr>
        <sz val="12"/>
        <color theme="1"/>
        <rFont val="Calibri"/>
        <family val="2"/>
        <scheme val="minor"/>
      </rPr>
      <t xml:space="preserve">. You can use either a marginal or effective tax rate as your option. </t>
    </r>
  </si>
  <si>
    <t>Interest saves you taxes at the margin. You should generally use a marginal tax rate, but if you have a multinational facing different marginal tax rates in different regions, you may use effective instead,</t>
  </si>
  <si>
    <t>Cash/Firm Value</t>
  </si>
  <si>
    <t>Cash &amp; Marketable Securities/ (Market Value of Equity + Total Debt, including lease debt. Aggregated across companies first ans then computed.</t>
  </si>
  <si>
    <t xml:space="preserve">Cash is usualy invested in liquid, close to riskless investments and has a beta close to zero. </t>
  </si>
  <si>
    <t>Unlevered Beta corrected for cash</t>
  </si>
  <si>
    <r>
      <rPr>
        <b/>
        <sz val="12"/>
        <color indexed="8"/>
        <rFont val="Calibri"/>
        <family val="2"/>
      </rPr>
      <t>Unlevered Beta/ (1- Cash/Firm Vaue</t>
    </r>
    <r>
      <rPr>
        <sz val="12"/>
        <color theme="1"/>
        <rFont val="Calibri"/>
        <family val="2"/>
        <scheme val="minor"/>
      </rPr>
      <t>). Cash has a beta of zero. With this calculation, I remove its effect to get a pure play beta.</t>
    </r>
  </si>
  <si>
    <t>The standard unlevered beta is an unlevered beta for the company. If the company holds a large amount of cash, you need to remove it from the calculation to get a beta for just the business.</t>
  </si>
  <si>
    <t>Simple average of (High Price for year - Low Price/ (High Price + Low Price). It is a non-parametric and simple measure of price risk.</t>
  </si>
  <si>
    <t>If you don't like making distributional assumptions and want a simple range-based measure of risk…</t>
  </si>
  <si>
    <t>Standard deviation (equity)</t>
  </si>
  <si>
    <t>Simple average across firms of each firm's standard deviation in stock prices in the prior 2 years, using weekly returns.</t>
  </si>
  <si>
    <t>This is the total risk. Beta measures only the portion of this standard deviation that is market-related.</t>
  </si>
  <si>
    <t>Standard deviation (operating income)</t>
  </si>
  <si>
    <t>Simple average across firms of each firm's coefficient of variation in annual operating income over prior 10 years. (Coefficient of variation is standard deviation divided by average operating income over the period)</t>
  </si>
  <si>
    <t>If you don't like price-based measures of risk, preferring something more intrinsic, this may be your preferred measure of risk. (Since operating income levels vary widely across firms, I used the coefficient of variation.)</t>
  </si>
  <si>
    <t>Total Market</t>
  </si>
  <si>
    <t>2018</t>
  </si>
  <si>
    <t>2019</t>
  </si>
  <si>
    <t>2020</t>
  </si>
  <si>
    <t>Average (2016-21)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</si>
</sst>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000"/>
  </numFmts>
  <fonts count="15" x14ac:knownFonts="1">
    <font>
      <sz val="12"/>
      <color theme="1"/>
      <name val="Calibri"/>
      <family val="2"/>
      <scheme val="minor"/>
    </font>
    <font>
      <sz val="8"/>
      <name val="Calibri"/>
      <family val="2"/>
    </font>
    <font>
      <i/>
      <sz val="10"/>
      <name val="Verdana"/>
      <family val="2"/>
    </font>
    <font>
      <b/>
      <sz val="12"/>
      <color indexed="8"/>
      <name val="Calibri"/>
      <family val="2"/>
    </font>
    <font>
      <sz val="12"/>
      <color theme="1"/>
      <name val="Calibri"/>
      <family val="2"/>
      <scheme val="minor"/>
    </font>
    <font>
      <u/>
      <sz val="12"/>
      <color theme="10"/>
      <name val="Calibri"/>
      <family val="2"/>
      <scheme val="minor"/>
    </font>
    <font>
      <b/>
      <sz val="12"/>
      <color theme="1"/>
      <name val="Calibri"/>
      <family val="2"/>
      <scheme val="minor"/>
    </font>
    <font>
      <sz val="12"/>
      <color rgb="FFFF0000"/>
      <name val="Calibri"/>
      <family val="2"/>
      <scheme val="minor"/>
    </font>
    <font>
      <b/>
      <sz val="12"/>
      <color rgb="FF000000"/>
      <name val="Calibri"/>
      <family val="2"/>
      <scheme val="minor"/>
    </font>
    <font>
      <sz val="14"/>
      <color theme="1"/>
      <name val="Calibri"/>
      <family val="2"/>
      <scheme val="minor"/>
    </font>
    <font>
      <b/>
      <i/>
      <sz val="10"/>
      <color theme="1"/>
      <name val="Verdana"/>
      <family val="2"/>
    </font>
    <font>
      <i/>
      <sz val="10"/>
      <color theme="1"/>
      <name val="Verdana"/>
      <family val="2"/>
    </font>
    <font>
      <sz val="12"/>
      <name val="Calibri"/>
      <family val="2"/>
      <scheme val="minor"/>
    </font>
    <font>
      <b/>
      <i/>
      <sz val="12"/>
      <color theme="1"/>
      <name val="Calibri"/>
      <family val="2"/>
      <scheme val="minor"/>
    </font>
    <font>
      <i/>
      <sz val="12"/>
      <color rgb="FF000000"/>
      <name val="Calibri"/>
      <family val="2"/>
      <scheme val="minor"/>
    </font>
  </fonts>
  <fills count="5">
    <fill>
      <patternFill patternType="none"/>
    </fill>
    <fill>
      <patternFill patternType="gray125"/>
    </fill>
    <fill>
      <patternFill patternType="solid">
        <fgColor theme="0" tint="-0.14999847407452621"/>
        <bgColor rgb="FF000000"/>
      </patternFill>
    </fill>
    <fill>
      <patternFill patternType="solid">
        <fgColor rgb="FFFFFF00"/>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medium">
        <color rgb="FF000000"/>
      </right>
      <top style="thin">
        <color indexed="64"/>
      </top>
      <bottom style="thin">
        <color indexed="64"/>
      </bottom>
      <diagonal/>
    </border>
    <border>
      <left/>
      <right style="medium">
        <color rgb="FF000000"/>
      </right>
      <top style="medium">
        <color indexed="64"/>
      </top>
      <bottom style="thin">
        <color indexed="64"/>
      </bottom>
      <diagonal/>
    </border>
    <border>
      <left/>
      <right style="medium">
        <color rgb="FF000000"/>
      </right>
      <top style="thin">
        <color indexed="64"/>
      </top>
      <bottom/>
      <diagonal/>
    </border>
  </borders>
  <cellStyleXfs count="3">
    <xf numFmtId="0" fontId="0" fillId="0" borderId="0"/>
    <xf numFmtId="0" fontId="5" fillId="0" borderId="0" applyNumberFormat="0" applyFill="0" applyBorder="0" applyAlignment="0" applyProtection="0"/>
    <xf numFmtId="9" fontId="4" fillId="0" borderId="0" applyFont="0" applyFill="0" applyBorder="0" applyAlignment="0" applyProtection="0"/>
  </cellStyleXfs>
  <cellXfs count="77">
    <xf numFmtId="0" fontId="0" fillId="0" borderId="0" xfId="0"/>
    <xf numFmtId="0" fontId="0" fillId="0" borderId="1" xfId="0" applyBorder="1" applyAlignment="1">
      <alignment horizontal="center"/>
    </xf>
    <xf numFmtId="2" fontId="0" fillId="0" borderId="1" xfId="0" applyNumberFormat="1" applyBorder="1" applyAlignment="1">
      <alignment horizontal="center"/>
    </xf>
    <xf numFmtId="0" fontId="6" fillId="0" borderId="0" xfId="0" applyFont="1"/>
    <xf numFmtId="10" fontId="0" fillId="0" borderId="1" xfId="0" applyNumberFormat="1" applyBorder="1" applyAlignment="1">
      <alignment horizontal="center"/>
    </xf>
    <xf numFmtId="178" fontId="0" fillId="0" borderId="1" xfId="0" applyNumberFormat="1" applyBorder="1" applyAlignment="1">
      <alignment horizontal="center"/>
    </xf>
    <xf numFmtId="0" fontId="8" fillId="2" borderId="2" xfId="0" applyFont="1" applyFill="1" applyBorder="1" applyAlignment="1">
      <alignment horizontal="left"/>
    </xf>
    <xf numFmtId="0" fontId="8" fillId="2" borderId="3" xfId="0" applyFont="1" applyFill="1" applyBorder="1" applyAlignment="1">
      <alignment horizontal="left"/>
    </xf>
    <xf numFmtId="0" fontId="8" fillId="2" borderId="4" xfId="0" applyFont="1" applyFill="1" applyBorder="1" applyAlignment="1">
      <alignment horizontal="left"/>
    </xf>
    <xf numFmtId="0" fontId="0" fillId="0" borderId="0" xfId="0" applyAlignment="1">
      <alignment horizontal="left"/>
    </xf>
    <xf numFmtId="0" fontId="2" fillId="0" borderId="5" xfId="0" applyFont="1" applyBorder="1" applyAlignment="1">
      <alignment horizontal="center" wrapText="1"/>
    </xf>
    <xf numFmtId="0" fontId="0" fillId="0" borderId="0" xfId="0" applyAlignment="1">
      <alignment wrapText="1"/>
    </xf>
    <xf numFmtId="0" fontId="5" fillId="2" borderId="0" xfId="1" applyFill="1" applyBorder="1" applyAlignment="1">
      <alignment horizontal="left"/>
    </xf>
    <xf numFmtId="0" fontId="0" fillId="0" borderId="0" xfId="0" applyAlignment="1">
      <alignment horizontal="center"/>
    </xf>
    <xf numFmtId="2" fontId="0" fillId="0" borderId="0" xfId="0" applyNumberFormat="1" applyAlignment="1">
      <alignment horizontal="center"/>
    </xf>
    <xf numFmtId="0" fontId="0" fillId="3" borderId="1" xfId="0" applyFill="1" applyBorder="1" applyAlignment="1">
      <alignment horizontal="center"/>
    </xf>
    <xf numFmtId="10" fontId="0" fillId="3" borderId="1" xfId="0" applyNumberFormat="1" applyFill="1" applyBorder="1" applyAlignment="1">
      <alignment horizontal="center"/>
    </xf>
    <xf numFmtId="2" fontId="0" fillId="0" borderId="0" xfId="0" applyNumberFormat="1"/>
    <xf numFmtId="2" fontId="6" fillId="0" borderId="0" xfId="0" applyNumberFormat="1" applyFont="1"/>
    <xf numFmtId="2" fontId="2" fillId="0" borderId="1" xfId="0" applyNumberFormat="1" applyFont="1" applyBorder="1" applyAlignment="1">
      <alignment horizontal="center" wrapText="1"/>
    </xf>
    <xf numFmtId="0" fontId="0" fillId="0" borderId="1" xfId="0" applyBorder="1"/>
    <xf numFmtId="0" fontId="9" fillId="0" borderId="6" xfId="0" applyFont="1" applyBorder="1" applyAlignment="1">
      <alignment vertical="center"/>
    </xf>
    <xf numFmtId="0" fontId="9" fillId="0" borderId="6" xfId="0" applyFont="1" applyBorder="1" applyAlignment="1">
      <alignment wrapText="1"/>
    </xf>
    <xf numFmtId="0" fontId="0" fillId="0" borderId="0" xfId="0" applyAlignment="1">
      <alignment vertical="top" wrapText="1"/>
    </xf>
    <xf numFmtId="0" fontId="6" fillId="0" borderId="1" xfId="0" applyFont="1" applyBorder="1"/>
    <xf numFmtId="0" fontId="6" fillId="0" borderId="1" xfId="0" applyFont="1" applyBorder="1" applyAlignment="1">
      <alignment vertical="top" wrapText="1"/>
    </xf>
    <xf numFmtId="0" fontId="7" fillId="0" borderId="1" xfId="0" applyFont="1" applyBorder="1" applyAlignment="1">
      <alignment vertical="center"/>
    </xf>
    <xf numFmtId="0" fontId="0" fillId="0" borderId="1" xfId="0" applyBorder="1" applyAlignment="1">
      <alignment vertical="top" wrapText="1"/>
    </xf>
    <xf numFmtId="0" fontId="0" fillId="0" borderId="1" xfId="0" applyBorder="1" applyAlignment="1">
      <alignment vertical="top"/>
    </xf>
    <xf numFmtId="0" fontId="0" fillId="0" borderId="7" xfId="0" applyBorder="1"/>
    <xf numFmtId="10" fontId="4" fillId="0" borderId="8" xfId="2" applyNumberFormat="1" applyFont="1" applyBorder="1" applyAlignment="1">
      <alignment horizontal="center"/>
    </xf>
    <xf numFmtId="0" fontId="2" fillId="0" borderId="9" xfId="0" applyFont="1" applyBorder="1" applyAlignment="1">
      <alignment wrapText="1"/>
    </xf>
    <xf numFmtId="2" fontId="2" fillId="0" borderId="5" xfId="0" applyNumberFormat="1" applyFont="1" applyBorder="1" applyAlignment="1">
      <alignment horizontal="center" wrapText="1"/>
    </xf>
    <xf numFmtId="10" fontId="2" fillId="0" borderId="10" xfId="2" applyNumberFormat="1" applyFont="1" applyBorder="1" applyAlignment="1">
      <alignment horizontal="center" wrapText="1"/>
    </xf>
    <xf numFmtId="0" fontId="0" fillId="0" borderId="11" xfId="0" applyBorder="1"/>
    <xf numFmtId="0" fontId="0" fillId="0" borderId="12" xfId="0" applyBorder="1" applyAlignment="1">
      <alignment horizontal="center"/>
    </xf>
    <xf numFmtId="2" fontId="0" fillId="0" borderId="12" xfId="0" applyNumberFormat="1" applyBorder="1" applyAlignment="1">
      <alignment horizontal="center"/>
    </xf>
    <xf numFmtId="10" fontId="0" fillId="0" borderId="12" xfId="0" applyNumberFormat="1" applyBorder="1" applyAlignment="1">
      <alignment horizontal="center"/>
    </xf>
    <xf numFmtId="178" fontId="0" fillId="0" borderId="12" xfId="0" applyNumberFormat="1" applyBorder="1" applyAlignment="1">
      <alignment horizontal="center"/>
    </xf>
    <xf numFmtId="10" fontId="4" fillId="0" borderId="13" xfId="2" applyNumberFormat="1" applyFont="1" applyBorder="1" applyAlignment="1">
      <alignment horizontal="center"/>
    </xf>
    <xf numFmtId="0" fontId="6"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5" fillId="4" borderId="12" xfId="1" applyFill="1" applyBorder="1" applyAlignment="1">
      <alignment horizontal="left" vertical="top" wrapText="1"/>
    </xf>
    <xf numFmtId="0" fontId="5" fillId="4" borderId="27" xfId="1" applyFill="1" applyBorder="1" applyAlignment="1">
      <alignment horizontal="left" vertical="top" wrapText="1"/>
    </xf>
    <xf numFmtId="0" fontId="5" fillId="4" borderId="5" xfId="1" applyFill="1" applyBorder="1" applyAlignment="1">
      <alignment horizontal="left" vertical="top" wrapText="1"/>
    </xf>
    <xf numFmtId="0" fontId="5" fillId="2" borderId="13" xfId="1" applyFill="1" applyBorder="1" applyAlignment="1">
      <alignment horizontal="left"/>
    </xf>
    <xf numFmtId="0" fontId="5" fillId="2" borderId="28" xfId="1" applyFill="1" applyBorder="1" applyAlignment="1">
      <alignment horizontal="left"/>
    </xf>
    <xf numFmtId="0" fontId="5" fillId="2" borderId="31" xfId="1" applyFill="1" applyBorder="1" applyAlignment="1">
      <alignment horizontal="left"/>
    </xf>
    <xf numFmtId="0" fontId="12" fillId="2" borderId="8" xfId="0" applyFont="1" applyFill="1" applyBorder="1" applyAlignment="1">
      <alignment horizontal="left"/>
    </xf>
    <xf numFmtId="0" fontId="12" fillId="2" borderId="14" xfId="0" applyFont="1" applyFill="1" applyBorder="1" applyAlignment="1">
      <alignment horizontal="left"/>
    </xf>
    <xf numFmtId="0" fontId="12" fillId="2" borderId="7" xfId="0" applyFont="1" applyFill="1" applyBorder="1" applyAlignment="1">
      <alignment horizontal="left"/>
    </xf>
    <xf numFmtId="0" fontId="12" fillId="2" borderId="29" xfId="0" applyFont="1" applyFill="1" applyBorder="1" applyAlignment="1">
      <alignment horizontal="left"/>
    </xf>
    <xf numFmtId="0" fontId="6" fillId="0" borderId="2"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0" fillId="0" borderId="17" xfId="0" applyBorder="1" applyAlignment="1">
      <alignment horizontal="left" vertical="top" wrapText="1"/>
    </xf>
    <xf numFmtId="0" fontId="0" fillId="0" borderId="1"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3" fillId="0" borderId="22" xfId="0" applyFont="1" applyBorder="1" applyAlignment="1">
      <alignment horizontal="center"/>
    </xf>
    <xf numFmtId="0" fontId="13" fillId="0" borderId="23" xfId="0" applyFont="1" applyBorder="1" applyAlignment="1">
      <alignment horizontal="center"/>
    </xf>
    <xf numFmtId="0" fontId="13" fillId="0" borderId="24" xfId="0" applyFont="1" applyBorder="1" applyAlignment="1">
      <alignment horizontal="center"/>
    </xf>
    <xf numFmtId="15" fontId="14" fillId="2" borderId="25" xfId="0" applyNumberFormat="1" applyFont="1" applyFill="1" applyBorder="1" applyAlignment="1">
      <alignment horizontal="left"/>
    </xf>
    <xf numFmtId="15" fontId="14" fillId="2" borderId="26" xfId="0" applyNumberFormat="1" applyFont="1" applyFill="1" applyBorder="1" applyAlignment="1">
      <alignment horizontal="left"/>
    </xf>
    <xf numFmtId="15" fontId="14" fillId="2" borderId="30" xfId="0" applyNumberFormat="1" applyFont="1" applyFill="1" applyBorder="1" applyAlignment="1">
      <alignment horizontal="left"/>
    </xf>
    <xf numFmtId="0" fontId="5" fillId="2" borderId="8" xfId="1" applyFill="1" applyBorder="1" applyAlignment="1">
      <alignment horizontal="left"/>
    </xf>
    <xf numFmtId="0" fontId="5" fillId="2" borderId="14" xfId="1" applyFill="1" applyBorder="1" applyAlignment="1">
      <alignment horizontal="left"/>
    </xf>
    <xf numFmtId="0" fontId="5" fillId="2" borderId="29" xfId="1" applyFill="1" applyBorder="1" applyAlignment="1">
      <alignment horizontal="left"/>
    </xf>
    <xf numFmtId="15" fontId="5" fillId="2" borderId="8" xfId="1" applyNumberFormat="1" applyFill="1" applyBorder="1" applyAlignment="1">
      <alignment horizontal="left"/>
    </xf>
    <xf numFmtId="15" fontId="5" fillId="2" borderId="14" xfId="1" applyNumberFormat="1" applyFill="1" applyBorder="1" applyAlignment="1">
      <alignment horizontal="left"/>
    </xf>
    <xf numFmtId="15" fontId="5" fillId="2" borderId="29" xfId="1" applyNumberFormat="1" applyFill="1" applyBorder="1" applyAlignment="1">
      <alignment horizontal="left"/>
    </xf>
    <xf numFmtId="0" fontId="5" fillId="2" borderId="8" xfId="1" applyFill="1" applyBorder="1"/>
    <xf numFmtId="0" fontId="5" fillId="2" borderId="14" xfId="1" applyFill="1" applyBorder="1"/>
    <xf numFmtId="0" fontId="5" fillId="2" borderId="29" xfId="1" applyFill="1" applyBorder="1"/>
  </cellXfs>
  <cellStyles count="3">
    <cellStyle name="Hyperlink" xfId="1" builtinId="8"/>
    <cellStyle name="Normal" xfId="0" builtinId="0"/>
    <cellStyle name="Percent" xfId="2" builtinId="5"/>
  </cellStyles>
  <dxfs count="21">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dxf>
    <dxf>
      <font>
        <b val="0"/>
        <i/>
        <strike val="0"/>
        <condense val="0"/>
        <extend val="0"/>
        <outline val="0"/>
        <shadow val="0"/>
        <u val="none"/>
        <vertAlign val="baseline"/>
        <sz val="10"/>
        <color auto="1"/>
        <name val="Verdana"/>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4" formatCode="0.00%"/>
      <alignment horizontal="center" vertical="bottom" textRotation="0" wrapText="0" indent="0" justifyLastLine="0" shrinkToFit="0" readingOrder="0"/>
      <border diagonalUp="0" diagonalDown="0">
        <left style="thin">
          <color indexed="64"/>
        </left>
        <right/>
        <top style="thin">
          <color indexed="64"/>
        </top>
        <bottom style="thin">
          <color indexed="64"/>
        </bottom>
      </border>
    </dxf>
    <dxf>
      <numFmt numFmtId="14"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78" formatCode="0.0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4"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4"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4"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10:P106" totalsRowShown="0" headerRowDxfId="4" dataDxfId="3" headerRowBorderDxfId="1" tableBorderDxfId="2" totalsRowBorderDxfId="0">
  <autoFilter ref="A10:P106"/>
  <tableColumns count="16">
    <tableColumn id="1" name="Industry Name" dataDxfId="20"/>
    <tableColumn id="2" name="Number of firms" dataDxfId="19"/>
    <tableColumn id="3" name="Beta " dataDxfId="18"/>
    <tableColumn id="4" name="D/E Ratio" dataDxfId="17"/>
    <tableColumn id="5" name="Effective Tax rate" dataDxfId="16"/>
    <tableColumn id="6" name="Unlevered beta" dataDxfId="15"/>
    <tableColumn id="7" name="Cash/Firm value" dataDxfId="14"/>
    <tableColumn id="8" name="Unlevered beta corrected for cash" dataDxfId="13"/>
    <tableColumn id="9" name="HiLo Risk" dataDxfId="12"/>
    <tableColumn id="10" name="Standard deviation of equity" dataDxfId="11"/>
    <tableColumn id="11" name="Standard deviation in operating income (last 10 years)" dataDxfId="10" dataCellStyle="Percent"/>
    <tableColumn id="12" name="2016" dataDxfId="9"/>
    <tableColumn id="13" name="2017" dataDxfId="8"/>
    <tableColumn id="14" name="2018" dataDxfId="7"/>
    <tableColumn id="15" name="2019" dataDxfId="6"/>
    <tableColumn id="16" name="2020" dataDxfId="5"/>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www.stern.nyu.edu/~adamodar/New_Home_Page/data.html" TargetMode="External"/><Relationship Id="rId7" Type="http://schemas.openxmlformats.org/officeDocument/2006/relationships/vmlDrawing" Target="../drawings/vmlDrawing1.vml"/><Relationship Id="rId2" Type="http://schemas.openxmlformats.org/officeDocument/2006/relationships/hyperlink" Target="http://www.damodaran.com/" TargetMode="External"/><Relationship Id="rId1" Type="http://schemas.openxmlformats.org/officeDocument/2006/relationships/hyperlink" Target="mailto:adamodar@stern.nyu.edu?subject=Data%20on%20website" TargetMode="External"/><Relationship Id="rId6" Type="http://schemas.openxmlformats.org/officeDocument/2006/relationships/hyperlink" Target="https://youtu.be/rxmttgceSjg" TargetMode="External"/><Relationship Id="rId5" Type="http://schemas.openxmlformats.org/officeDocument/2006/relationships/hyperlink" Target="http://www.stern.nyu.edu/~adamodar/New_Home_Page/datafile/variable.htm" TargetMode="External"/><Relationship Id="rId4" Type="http://schemas.openxmlformats.org/officeDocument/2006/relationships/hyperlink" Target="http://www.stern.nyu.edu/~adamodar/pc/datasets/indname.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sqref="A1:C65536"/>
    </sheetView>
  </sheetViews>
  <sheetFormatPr baseColWidth="10" defaultRowHeight="16" x14ac:dyDescent="0.2"/>
  <cols>
    <col min="1" max="1" width="33.33203125" customWidth="1"/>
    <col min="2" max="2" width="60.1640625" customWidth="1"/>
    <col min="3" max="3" width="43.33203125" style="23" customWidth="1"/>
  </cols>
  <sheetData>
    <row r="1" spans="1:3" ht="41" thickBot="1" x14ac:dyDescent="0.3">
      <c r="A1" s="21" t="s">
        <v>130</v>
      </c>
      <c r="B1" s="22" t="s">
        <v>131</v>
      </c>
    </row>
    <row r="3" spans="1:3" ht="17" x14ac:dyDescent="0.2">
      <c r="A3" s="24" t="s">
        <v>132</v>
      </c>
      <c r="B3" s="24" t="s">
        <v>133</v>
      </c>
      <c r="C3" s="25" t="s">
        <v>134</v>
      </c>
    </row>
    <row r="4" spans="1:3" ht="17" x14ac:dyDescent="0.2">
      <c r="A4" s="26" t="s">
        <v>42</v>
      </c>
      <c r="B4" s="20" t="s">
        <v>135</v>
      </c>
      <c r="C4" s="27" t="s">
        <v>136</v>
      </c>
    </row>
    <row r="5" spans="1:3" ht="102" x14ac:dyDescent="0.2">
      <c r="A5" s="26" t="s">
        <v>137</v>
      </c>
      <c r="B5" s="27" t="s">
        <v>138</v>
      </c>
      <c r="C5" s="27" t="s">
        <v>139</v>
      </c>
    </row>
    <row r="6" spans="1:3" ht="51" x14ac:dyDescent="0.2">
      <c r="A6" s="26" t="s">
        <v>44</v>
      </c>
      <c r="B6" s="27" t="s">
        <v>140</v>
      </c>
      <c r="C6" s="27" t="s">
        <v>141</v>
      </c>
    </row>
    <row r="7" spans="1:3" ht="17" x14ac:dyDescent="0.2">
      <c r="A7" s="26" t="s">
        <v>142</v>
      </c>
      <c r="B7" s="28" t="s">
        <v>143</v>
      </c>
      <c r="C7" s="27" t="s">
        <v>144</v>
      </c>
    </row>
    <row r="8" spans="1:3" ht="85" x14ac:dyDescent="0.2">
      <c r="A8" s="26" t="s">
        <v>145</v>
      </c>
      <c r="B8" s="27" t="s">
        <v>146</v>
      </c>
      <c r="C8" s="27" t="s">
        <v>147</v>
      </c>
    </row>
    <row r="9" spans="1:3" ht="51" x14ac:dyDescent="0.2">
      <c r="A9" s="26" t="s">
        <v>148</v>
      </c>
      <c r="B9" s="27" t="s">
        <v>149</v>
      </c>
      <c r="C9" s="27" t="s">
        <v>150</v>
      </c>
    </row>
    <row r="10" spans="1:3" ht="68" x14ac:dyDescent="0.2">
      <c r="A10" s="26" t="s">
        <v>151</v>
      </c>
      <c r="B10" s="27" t="s">
        <v>152</v>
      </c>
      <c r="C10" s="27" t="s">
        <v>153</v>
      </c>
    </row>
    <row r="11" spans="1:3" ht="34" x14ac:dyDescent="0.2">
      <c r="A11" s="26" t="s">
        <v>40</v>
      </c>
      <c r="B11" s="27" t="s">
        <v>154</v>
      </c>
      <c r="C11" s="27" t="s">
        <v>155</v>
      </c>
    </row>
    <row r="12" spans="1:3" ht="51" x14ac:dyDescent="0.2">
      <c r="A12" s="26" t="s">
        <v>156</v>
      </c>
      <c r="B12" s="27" t="s">
        <v>157</v>
      </c>
      <c r="C12" s="27" t="s">
        <v>158</v>
      </c>
    </row>
    <row r="13" spans="1:3" ht="85" x14ac:dyDescent="0.2">
      <c r="A13" s="26" t="s">
        <v>159</v>
      </c>
      <c r="B13" s="27" t="s">
        <v>160</v>
      </c>
      <c r="C13" s="27" t="s">
        <v>161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tabSelected="1" workbookViewId="0">
      <selection activeCell="Q11" sqref="Q11"/>
    </sheetView>
  </sheetViews>
  <sheetFormatPr baseColWidth="10" defaultRowHeight="16" x14ac:dyDescent="0.2"/>
  <cols>
    <col min="1" max="1" width="24.6640625" style="9" bestFit="1" customWidth="1"/>
    <col min="2" max="2" width="17.6640625" customWidth="1"/>
    <col min="3" max="3" width="11.1640625" customWidth="1"/>
    <col min="4" max="4" width="13.83203125" customWidth="1"/>
    <col min="5" max="5" width="11.83203125" customWidth="1"/>
    <col min="6" max="6" width="16.6640625" customWidth="1"/>
    <col min="7" max="7" width="17.6640625" customWidth="1"/>
    <col min="8" max="8" width="32.5" customWidth="1"/>
    <col min="9" max="9" width="11.6640625" customWidth="1"/>
    <col min="10" max="10" width="27.83203125" customWidth="1"/>
    <col min="11" max="11" width="47.6640625" customWidth="1"/>
    <col min="12" max="16" width="10.83203125" style="13"/>
    <col min="17" max="17" width="12.33203125" style="17" customWidth="1"/>
  </cols>
  <sheetData>
    <row r="1" spans="1:17" x14ac:dyDescent="0.2">
      <c r="A1" s="6" t="s">
        <v>39</v>
      </c>
      <c r="B1" s="65">
        <v>44201</v>
      </c>
      <c r="C1" s="66"/>
      <c r="D1" s="66"/>
      <c r="E1" s="66"/>
      <c r="F1" s="66"/>
      <c r="G1" s="67"/>
      <c r="H1" s="43" t="s">
        <v>129</v>
      </c>
      <c r="I1" s="53" t="s">
        <v>124</v>
      </c>
      <c r="J1" s="54"/>
      <c r="K1" s="55"/>
    </row>
    <row r="2" spans="1:17" x14ac:dyDescent="0.2">
      <c r="A2" s="7" t="s">
        <v>108</v>
      </c>
      <c r="B2" s="68" t="s">
        <v>111</v>
      </c>
      <c r="C2" s="69"/>
      <c r="D2" s="69"/>
      <c r="E2" s="69"/>
      <c r="F2" s="69"/>
      <c r="G2" s="70"/>
      <c r="H2" s="44"/>
      <c r="I2" s="56" t="s">
        <v>125</v>
      </c>
      <c r="J2" s="57"/>
      <c r="K2" s="58"/>
    </row>
    <row r="3" spans="1:17" x14ac:dyDescent="0.2">
      <c r="A3" s="7" t="s">
        <v>112</v>
      </c>
      <c r="B3" s="49" t="s">
        <v>113</v>
      </c>
      <c r="C3" s="50"/>
      <c r="D3" s="50"/>
      <c r="E3" s="51"/>
      <c r="F3" s="49" t="s">
        <v>114</v>
      </c>
      <c r="G3" s="52"/>
      <c r="H3" s="44"/>
      <c r="I3" s="56"/>
      <c r="J3" s="57"/>
      <c r="K3" s="58"/>
    </row>
    <row r="4" spans="1:17" x14ac:dyDescent="0.2">
      <c r="A4" s="7" t="s">
        <v>109</v>
      </c>
      <c r="B4" s="71" t="s">
        <v>110</v>
      </c>
      <c r="C4" s="72"/>
      <c r="D4" s="72"/>
      <c r="E4" s="72"/>
      <c r="F4" s="72"/>
      <c r="G4" s="73"/>
      <c r="H4" s="44"/>
      <c r="I4" s="56"/>
      <c r="J4" s="57"/>
      <c r="K4" s="58"/>
    </row>
    <row r="5" spans="1:17" x14ac:dyDescent="0.2">
      <c r="A5" s="7" t="s">
        <v>107</v>
      </c>
      <c r="B5" s="74" t="s">
        <v>106</v>
      </c>
      <c r="C5" s="75"/>
      <c r="D5" s="75"/>
      <c r="E5" s="75"/>
      <c r="F5" s="75"/>
      <c r="G5" s="76"/>
      <c r="H5" s="44"/>
      <c r="I5" s="56"/>
      <c r="J5" s="57"/>
      <c r="K5" s="58"/>
    </row>
    <row r="6" spans="1:17" s="3" customFormat="1" x14ac:dyDescent="0.2">
      <c r="A6" s="7" t="s">
        <v>102</v>
      </c>
      <c r="B6" s="68" t="s">
        <v>104</v>
      </c>
      <c r="C6" s="69"/>
      <c r="D6" s="69"/>
      <c r="E6" s="69"/>
      <c r="F6" s="69"/>
      <c r="G6" s="70"/>
      <c r="H6" s="44"/>
      <c r="I6" s="56"/>
      <c r="J6" s="57"/>
      <c r="K6" s="58"/>
      <c r="L6" s="40"/>
      <c r="M6" s="40"/>
      <c r="N6" s="40"/>
      <c r="O6" s="40"/>
      <c r="P6" s="40"/>
      <c r="Q6" s="18"/>
    </row>
    <row r="7" spans="1:17" ht="17" thickBot="1" x14ac:dyDescent="0.25">
      <c r="A7" s="8" t="s">
        <v>103</v>
      </c>
      <c r="B7" s="46" t="s">
        <v>105</v>
      </c>
      <c r="C7" s="47"/>
      <c r="D7" s="47"/>
      <c r="E7" s="47"/>
      <c r="F7" s="47"/>
      <c r="G7" s="48"/>
      <c r="H7" s="45"/>
      <c r="I7" s="59"/>
      <c r="J7" s="60"/>
      <c r="K7" s="61"/>
    </row>
    <row r="8" spans="1:17" ht="17" thickBot="1" x14ac:dyDescent="0.25">
      <c r="A8" t="s">
        <v>119</v>
      </c>
      <c r="B8" s="13"/>
      <c r="C8" s="14"/>
      <c r="D8" s="13"/>
      <c r="E8" s="13"/>
      <c r="F8" s="15" t="s">
        <v>120</v>
      </c>
      <c r="G8" s="12"/>
    </row>
    <row r="9" spans="1:17" x14ac:dyDescent="0.2">
      <c r="A9" t="s">
        <v>121</v>
      </c>
      <c r="B9" s="13"/>
      <c r="C9" s="14"/>
      <c r="D9" s="13"/>
      <c r="E9" s="13"/>
      <c r="F9" s="16">
        <v>0.26129999999999998</v>
      </c>
      <c r="G9" s="12"/>
      <c r="L9" s="62" t="s">
        <v>126</v>
      </c>
      <c r="M9" s="63"/>
      <c r="N9" s="63"/>
      <c r="O9" s="63"/>
      <c r="P9" s="63"/>
      <c r="Q9" s="64"/>
    </row>
    <row r="10" spans="1:17" s="11" customFormat="1" ht="29" x14ac:dyDescent="0.2">
      <c r="A10" s="31" t="s">
        <v>115</v>
      </c>
      <c r="B10" s="10" t="s">
        <v>42</v>
      </c>
      <c r="C10" s="32" t="s">
        <v>43</v>
      </c>
      <c r="D10" s="10" t="s">
        <v>44</v>
      </c>
      <c r="E10" s="10" t="s">
        <v>123</v>
      </c>
      <c r="F10" s="10" t="s">
        <v>45</v>
      </c>
      <c r="G10" s="10" t="s">
        <v>46</v>
      </c>
      <c r="H10" s="10" t="s">
        <v>47</v>
      </c>
      <c r="I10" s="10" t="s">
        <v>40</v>
      </c>
      <c r="J10" s="10" t="s">
        <v>41</v>
      </c>
      <c r="K10" s="33" t="s">
        <v>116</v>
      </c>
      <c r="L10" s="41" t="s">
        <v>127</v>
      </c>
      <c r="M10" s="41" t="s">
        <v>128</v>
      </c>
      <c r="N10" s="41" t="s">
        <v>163</v>
      </c>
      <c r="O10" s="41" t="s">
        <v>164</v>
      </c>
      <c r="P10" s="42" t="s">
        <v>165</v>
      </c>
      <c r="Q10" s="19" t="s">
        <v>166</v>
      </c>
    </row>
    <row r="11" spans="1:17" x14ac:dyDescent="0.2">
      <c r="A11" s="29" t="s">
        <v>0</v>
      </c>
      <c r="B11" s="1">
        <v>348</v>
      </c>
      <c r="C11" s="2">
        <v>1.1319137589948762</v>
      </c>
      <c r="D11" s="4">
        <v>0.40941161157967904</v>
      </c>
      <c r="E11" s="4">
        <v>0.11979889103564588</v>
      </c>
      <c r="F11" s="2">
        <v>0.86907681039976881</v>
      </c>
      <c r="G11" s="4">
        <v>0.1206172910037645</v>
      </c>
      <c r="H11" s="2">
        <v>0.98828053077342137</v>
      </c>
      <c r="I11" s="5">
        <v>0.53599674520430485</v>
      </c>
      <c r="J11" s="4">
        <v>0.37243852902684466</v>
      </c>
      <c r="K11" s="30">
        <v>0.1533181454898131</v>
      </c>
      <c r="L11" s="13">
        <v>0.95</v>
      </c>
      <c r="M11" s="13">
        <v>0.9</v>
      </c>
      <c r="N11" s="13">
        <v>0.97</v>
      </c>
      <c r="O11" s="13">
        <v>0.91</v>
      </c>
      <c r="P11" s="13">
        <v>0.96</v>
      </c>
      <c r="Q11" s="2">
        <f>AVERAGE('Industry Averages'!$H11,L11:P11)</f>
        <v>0.94638008846223698</v>
      </c>
    </row>
    <row r="12" spans="1:17" x14ac:dyDescent="0.2">
      <c r="A12" s="29" t="s">
        <v>1</v>
      </c>
      <c r="B12" s="1">
        <v>255</v>
      </c>
      <c r="C12" s="2">
        <v>1.1325267666463197</v>
      </c>
      <c r="D12" s="4">
        <v>0.299642858388461</v>
      </c>
      <c r="E12" s="4">
        <v>9.6394846583683122E-2</v>
      </c>
      <c r="F12" s="2">
        <v>0.92727744652854138</v>
      </c>
      <c r="G12" s="4">
        <v>7.501757604366438E-2</v>
      </c>
      <c r="H12" s="2">
        <v>1.0024811526281652</v>
      </c>
      <c r="I12" s="5">
        <v>0.50202921110010423</v>
      </c>
      <c r="J12" s="4">
        <v>0.32562776491531553</v>
      </c>
      <c r="K12" s="30">
        <v>0.12863648162584562</v>
      </c>
      <c r="L12" s="13">
        <v>1.05</v>
      </c>
      <c r="M12" s="13">
        <v>0.98</v>
      </c>
      <c r="N12" s="13">
        <v>1.06</v>
      </c>
      <c r="O12" s="13">
        <v>1.06</v>
      </c>
      <c r="P12" s="13">
        <v>1.05</v>
      </c>
      <c r="Q12" s="2">
        <f>AVERAGE('Industry Averages'!$H12,L12:P12)</f>
        <v>1.033746858771361</v>
      </c>
    </row>
    <row r="13" spans="1:17" x14ac:dyDescent="0.2">
      <c r="A13" s="29" t="s">
        <v>2</v>
      </c>
      <c r="B13" s="1">
        <v>156</v>
      </c>
      <c r="C13" s="2">
        <v>1.5558940900594647</v>
      </c>
      <c r="D13" s="4">
        <v>1.2343285446056387</v>
      </c>
      <c r="E13" s="4">
        <v>5.5605163942423527E-2</v>
      </c>
      <c r="F13" s="2">
        <v>0.81383790885705221</v>
      </c>
      <c r="G13" s="4">
        <v>0.11326286632937953</v>
      </c>
      <c r="H13" s="2">
        <v>0.91778936277112455</v>
      </c>
      <c r="I13" s="5">
        <v>0.48768937332635137</v>
      </c>
      <c r="J13" s="4">
        <v>0.32755006386507213</v>
      </c>
      <c r="K13" s="30">
        <v>0.37537377714306425</v>
      </c>
      <c r="L13" s="13">
        <v>0.6</v>
      </c>
      <c r="M13" s="13">
        <v>0.53</v>
      </c>
      <c r="N13" s="13">
        <v>0.64</v>
      </c>
      <c r="O13" s="13">
        <v>0.59</v>
      </c>
      <c r="P13" s="13">
        <v>0.65</v>
      </c>
      <c r="Q13" s="2">
        <f>AVERAGE('Industry Averages'!$H13,L13:P13)</f>
        <v>0.65463156046185411</v>
      </c>
    </row>
    <row r="14" spans="1:17" x14ac:dyDescent="0.2">
      <c r="A14" s="29" t="s">
        <v>3</v>
      </c>
      <c r="B14" s="1">
        <v>1188</v>
      </c>
      <c r="C14" s="2">
        <v>0.91974417018327004</v>
      </c>
      <c r="D14" s="4">
        <v>0.2201811873029722</v>
      </c>
      <c r="E14" s="4">
        <v>0.11630088305710296</v>
      </c>
      <c r="F14" s="2">
        <v>0.79107717411836054</v>
      </c>
      <c r="G14" s="4">
        <v>7.3426357112830173E-2</v>
      </c>
      <c r="H14" s="2">
        <v>0.85376610935466801</v>
      </c>
      <c r="I14" s="5">
        <v>0.42273265099201518</v>
      </c>
      <c r="J14" s="4">
        <v>0.31184050864198964</v>
      </c>
      <c r="K14" s="30">
        <v>0.18422820290640432</v>
      </c>
      <c r="L14" s="13">
        <v>0.78</v>
      </c>
      <c r="M14" s="13">
        <v>0.71</v>
      </c>
      <c r="N14" s="13">
        <v>0.82</v>
      </c>
      <c r="O14" s="13">
        <v>0.75</v>
      </c>
      <c r="P14" s="13">
        <v>0.7</v>
      </c>
      <c r="Q14" s="2">
        <f>AVERAGE('Industry Averages'!$H14,L14:P14)</f>
        <v>0.76896101822577789</v>
      </c>
    </row>
    <row r="15" spans="1:17" x14ac:dyDescent="0.2">
      <c r="A15" s="29" t="s">
        <v>48</v>
      </c>
      <c r="B15" s="1">
        <v>144</v>
      </c>
      <c r="C15" s="2">
        <v>1.3908100918793502</v>
      </c>
      <c r="D15" s="4">
        <v>0.7515978197976817</v>
      </c>
      <c r="E15" s="4">
        <v>0.13889382568509254</v>
      </c>
      <c r="F15" s="2">
        <v>0.89429355944027489</v>
      </c>
      <c r="G15" s="4">
        <v>0.11547727348341426</v>
      </c>
      <c r="H15" s="2">
        <v>1.0110464464402951</v>
      </c>
      <c r="I15" s="5">
        <v>0.47360493124443909</v>
      </c>
      <c r="J15" s="4">
        <v>0.30826068857209266</v>
      </c>
      <c r="K15" s="30">
        <v>0.13177733197938504</v>
      </c>
      <c r="L15" s="13">
        <v>0.83</v>
      </c>
      <c r="M15" s="13">
        <v>0.8</v>
      </c>
      <c r="N15" s="13">
        <v>1.04</v>
      </c>
      <c r="O15" s="13">
        <v>0.8</v>
      </c>
      <c r="P15" s="13">
        <v>0.85</v>
      </c>
      <c r="Q15" s="2">
        <f>AVERAGE('Industry Averages'!$H15,L15:P15)</f>
        <v>0.88850774107338237</v>
      </c>
    </row>
    <row r="16" spans="1:17" x14ac:dyDescent="0.2">
      <c r="A16" s="29" t="s">
        <v>4</v>
      </c>
      <c r="B16" s="1">
        <v>709</v>
      </c>
      <c r="C16" s="2">
        <v>1.401797850820661</v>
      </c>
      <c r="D16" s="4">
        <v>0.34375339599714488</v>
      </c>
      <c r="E16" s="4">
        <v>0.12545510065587281</v>
      </c>
      <c r="F16" s="2">
        <v>1.1179229641836921</v>
      </c>
      <c r="G16" s="4">
        <v>0.12584099199046644</v>
      </c>
      <c r="H16" s="2">
        <v>1.2788553958040321</v>
      </c>
      <c r="I16" s="5">
        <v>0.43530702802410837</v>
      </c>
      <c r="J16" s="4">
        <v>0.29937810300029793</v>
      </c>
      <c r="K16" s="30">
        <v>0.15433188729285813</v>
      </c>
      <c r="L16" s="13">
        <v>1.21</v>
      </c>
      <c r="M16" s="13">
        <v>1.1100000000000001</v>
      </c>
      <c r="N16" s="13">
        <v>1.22</v>
      </c>
      <c r="O16" s="13">
        <v>1.0900000000000001</v>
      </c>
      <c r="P16" s="13">
        <v>1.1100000000000001</v>
      </c>
      <c r="Q16" s="2">
        <f>AVERAGE('Industry Averages'!$H16,L16:P16)</f>
        <v>1.1698092326340055</v>
      </c>
    </row>
    <row r="17" spans="1:17" x14ac:dyDescent="0.2">
      <c r="A17" s="29" t="s">
        <v>49</v>
      </c>
      <c r="B17" s="1">
        <v>620</v>
      </c>
      <c r="C17" s="2">
        <v>0.99582213065794545</v>
      </c>
      <c r="D17" s="4">
        <v>3.0679832032153702</v>
      </c>
      <c r="E17" s="4">
        <v>0.19970470337502774</v>
      </c>
      <c r="F17" s="2">
        <v>0.30487593895640863</v>
      </c>
      <c r="G17" s="4">
        <v>0.36391685133349821</v>
      </c>
      <c r="H17" s="2">
        <v>0.47930202143470874</v>
      </c>
      <c r="I17" s="5">
        <v>0.30591891893608925</v>
      </c>
      <c r="J17" s="4">
        <v>0.2118167315121493</v>
      </c>
      <c r="K17" s="30">
        <v>1.0874175470766012</v>
      </c>
      <c r="L17" s="13">
        <v>0.36</v>
      </c>
      <c r="M17" s="13">
        <v>0.36</v>
      </c>
      <c r="N17" s="13">
        <v>0.48</v>
      </c>
      <c r="O17" s="13">
        <v>0.38</v>
      </c>
      <c r="P17" s="13">
        <v>0.4</v>
      </c>
      <c r="Q17" s="2">
        <f>AVERAGE('Industry Averages'!$H17,L17:P17)</f>
        <v>0.40988367023911804</v>
      </c>
    </row>
    <row r="18" spans="1:17" x14ac:dyDescent="0.2">
      <c r="A18" s="29" t="s">
        <v>50</v>
      </c>
      <c r="B18" s="1">
        <v>850</v>
      </c>
      <c r="C18" s="2">
        <v>0.69315007351984981</v>
      </c>
      <c r="D18" s="4">
        <v>1.9520046096938293</v>
      </c>
      <c r="E18" s="4">
        <v>0.18346100234156673</v>
      </c>
      <c r="F18" s="2">
        <v>0.28385153841222138</v>
      </c>
      <c r="G18" s="4">
        <v>0.47591017774723249</v>
      </c>
      <c r="H18" s="2">
        <v>0.54160856853144601</v>
      </c>
      <c r="I18" s="5">
        <v>0.31141768144202209</v>
      </c>
      <c r="J18" s="4">
        <v>0.19259738563288453</v>
      </c>
      <c r="K18" s="30">
        <v>-3.4591872675389292</v>
      </c>
      <c r="L18" s="13">
        <v>0.47</v>
      </c>
      <c r="M18" s="13">
        <v>0.45</v>
      </c>
      <c r="N18" s="13">
        <v>0.47</v>
      </c>
      <c r="O18" s="13">
        <v>0.47</v>
      </c>
      <c r="P18" s="13">
        <v>0.46</v>
      </c>
      <c r="Q18" s="2">
        <f>AVERAGE('Industry Averages'!$H18,L18:P18)</f>
        <v>0.47693476142190766</v>
      </c>
    </row>
    <row r="19" spans="1:17" x14ac:dyDescent="0.2">
      <c r="A19" s="29" t="s">
        <v>51</v>
      </c>
      <c r="B19" s="1">
        <v>223</v>
      </c>
      <c r="C19" s="2">
        <v>0.80333927488654622</v>
      </c>
      <c r="D19" s="4">
        <v>0.17667635292228018</v>
      </c>
      <c r="E19" s="4">
        <v>0.16508076996436868</v>
      </c>
      <c r="F19" s="2">
        <v>0.71059848284670835</v>
      </c>
      <c r="G19" s="4">
        <v>3.2085201341167553E-2</v>
      </c>
      <c r="H19" s="2">
        <v>0.7341539604842614</v>
      </c>
      <c r="I19" s="5">
        <v>0.37765676877228671</v>
      </c>
      <c r="J19" s="4">
        <v>0.24277812430582729</v>
      </c>
      <c r="K19" s="30">
        <v>0.18715925064079331</v>
      </c>
      <c r="L19" s="13">
        <v>0.75</v>
      </c>
      <c r="M19" s="13">
        <v>0.62</v>
      </c>
      <c r="N19" s="13">
        <v>0.68</v>
      </c>
      <c r="O19" s="13">
        <v>0.8</v>
      </c>
      <c r="P19" s="13">
        <v>0.8</v>
      </c>
      <c r="Q19" s="2">
        <f>AVERAGE('Industry Averages'!$H19,L19:P19)</f>
        <v>0.73069232674737694</v>
      </c>
    </row>
    <row r="20" spans="1:17" x14ac:dyDescent="0.2">
      <c r="A20" s="29" t="s">
        <v>52</v>
      </c>
      <c r="B20" s="1">
        <v>108</v>
      </c>
      <c r="C20" s="2">
        <v>0.71868000537713383</v>
      </c>
      <c r="D20" s="4">
        <v>0.21311517192110527</v>
      </c>
      <c r="E20" s="4">
        <v>0.10793241257860281</v>
      </c>
      <c r="F20" s="2">
        <v>0.62092838186350519</v>
      </c>
      <c r="G20" s="4">
        <v>4.6063464702401608E-2</v>
      </c>
      <c r="H20" s="2">
        <v>0.65091162659976631</v>
      </c>
      <c r="I20" s="5">
        <v>0.48869210994915807</v>
      </c>
      <c r="J20" s="4">
        <v>0.31202243631071858</v>
      </c>
      <c r="K20" s="30">
        <v>9.0170108973413793E-2</v>
      </c>
      <c r="L20" s="13">
        <v>0.92</v>
      </c>
      <c r="M20" s="13">
        <v>0.64</v>
      </c>
      <c r="N20" s="13">
        <v>0.56999999999999995</v>
      </c>
      <c r="O20" s="13">
        <v>0.68</v>
      </c>
      <c r="P20" s="13">
        <v>0.71</v>
      </c>
      <c r="Q20" s="2">
        <f>AVERAGE('Industry Averages'!$H20,L20:P20)</f>
        <v>0.69515193776662765</v>
      </c>
    </row>
    <row r="21" spans="1:17" x14ac:dyDescent="0.2">
      <c r="A21" s="29" t="s">
        <v>53</v>
      </c>
      <c r="B21" s="1">
        <v>146</v>
      </c>
      <c r="C21" s="2">
        <v>0.97572060904126745</v>
      </c>
      <c r="D21" s="4">
        <v>0.77027574853393288</v>
      </c>
      <c r="E21" s="4">
        <v>0.11220603491333733</v>
      </c>
      <c r="F21" s="2">
        <v>0.62187312480453671</v>
      </c>
      <c r="G21" s="4">
        <v>9.3316631961675528E-2</v>
      </c>
      <c r="H21" s="2">
        <v>0.68587684160348561</v>
      </c>
      <c r="I21" s="5">
        <v>0.44398638400409984</v>
      </c>
      <c r="J21" s="4">
        <v>0.31231753614001356</v>
      </c>
      <c r="K21" s="30">
        <v>0.13775169979382523</v>
      </c>
      <c r="L21" s="13">
        <v>0.89</v>
      </c>
      <c r="M21" s="13">
        <v>0.76</v>
      </c>
      <c r="N21" s="13">
        <v>0.78</v>
      </c>
      <c r="O21" s="13">
        <v>0.61</v>
      </c>
      <c r="P21" s="13">
        <v>0.69</v>
      </c>
      <c r="Q21" s="2">
        <f>AVERAGE('Industry Averages'!$H21,L21:P21)</f>
        <v>0.73597947360058091</v>
      </c>
    </row>
    <row r="22" spans="1:17" x14ac:dyDescent="0.2">
      <c r="A22" s="29" t="s">
        <v>54</v>
      </c>
      <c r="B22" s="1">
        <v>575</v>
      </c>
      <c r="C22" s="2">
        <v>0.85701749920535353</v>
      </c>
      <c r="D22" s="4">
        <v>1.9555438701671726</v>
      </c>
      <c r="E22" s="4">
        <v>0.13414803794265648</v>
      </c>
      <c r="F22" s="2">
        <v>0.35058145807164054</v>
      </c>
      <c r="G22" s="4">
        <v>0.15944078119417451</v>
      </c>
      <c r="H22" s="2">
        <v>0.41708121239775142</v>
      </c>
      <c r="I22" s="5">
        <v>0.43750739137285666</v>
      </c>
      <c r="J22" s="4">
        <v>0.29641128537845668</v>
      </c>
      <c r="K22" s="30">
        <v>0.55494915031179781</v>
      </c>
      <c r="L22" s="13">
        <v>0.44</v>
      </c>
      <c r="M22" s="13">
        <v>0.37</v>
      </c>
      <c r="N22" s="13">
        <v>0.5</v>
      </c>
      <c r="O22" s="13">
        <v>0.42</v>
      </c>
      <c r="P22" s="13">
        <v>0.44</v>
      </c>
      <c r="Q22" s="2">
        <f>AVERAGE('Industry Averages'!$H22,L22:P22)</f>
        <v>0.43118020206629187</v>
      </c>
    </row>
    <row r="23" spans="1:17" x14ac:dyDescent="0.2">
      <c r="A23" s="29" t="s">
        <v>5</v>
      </c>
      <c r="B23" s="1">
        <v>439</v>
      </c>
      <c r="C23" s="2">
        <v>0.99073259666206137</v>
      </c>
      <c r="D23" s="4">
        <v>0.24849052252949577</v>
      </c>
      <c r="E23" s="4">
        <v>0.16604668134147185</v>
      </c>
      <c r="F23" s="2">
        <v>0.83707850836401287</v>
      </c>
      <c r="G23" s="4">
        <v>7.9465644861307527E-2</v>
      </c>
      <c r="H23" s="2">
        <v>0.90933978041253483</v>
      </c>
      <c r="I23" s="5">
        <v>0.40522179285963095</v>
      </c>
      <c r="J23" s="4">
        <v>0.27507310410768809</v>
      </c>
      <c r="K23" s="30">
        <v>0.23077722127699329</v>
      </c>
      <c r="L23" s="13">
        <v>0.86</v>
      </c>
      <c r="M23" s="13">
        <v>0.78</v>
      </c>
      <c r="N23" s="13">
        <v>0.85</v>
      </c>
      <c r="O23" s="13">
        <v>0.81</v>
      </c>
      <c r="P23" s="13">
        <v>0.83</v>
      </c>
      <c r="Q23" s="2">
        <f>AVERAGE('Industry Averages'!$H23,L23:P23)</f>
        <v>0.8398899634020891</v>
      </c>
    </row>
    <row r="24" spans="1:17" x14ac:dyDescent="0.2">
      <c r="A24" s="29" t="s">
        <v>55</v>
      </c>
      <c r="B24" s="1">
        <v>923</v>
      </c>
      <c r="C24" s="2">
        <v>0.98900512919249439</v>
      </c>
      <c r="D24" s="4">
        <v>0.21587512782982146</v>
      </c>
      <c r="E24" s="4">
        <v>0.15712696177611837</v>
      </c>
      <c r="F24" s="2">
        <v>0.85298259108043195</v>
      </c>
      <c r="G24" s="4">
        <v>6.5797588173456045E-2</v>
      </c>
      <c r="H24" s="2">
        <v>0.9130597184101551</v>
      </c>
      <c r="I24" s="5">
        <v>0.47397257001652049</v>
      </c>
      <c r="J24" s="4">
        <v>0.32241370099516747</v>
      </c>
      <c r="K24" s="30">
        <v>0.17873354826550275</v>
      </c>
      <c r="L24" s="13">
        <v>0.86</v>
      </c>
      <c r="M24" s="13">
        <v>0.81</v>
      </c>
      <c r="N24" s="13">
        <v>0.89</v>
      </c>
      <c r="O24" s="13">
        <v>0.92</v>
      </c>
      <c r="P24" s="13">
        <v>0.88</v>
      </c>
      <c r="Q24" s="2">
        <f>AVERAGE('Industry Averages'!$H24,L24:P24)</f>
        <v>0.87884328640169251</v>
      </c>
    </row>
    <row r="25" spans="1:17" x14ac:dyDescent="0.2">
      <c r="A25" s="29" t="s">
        <v>6</v>
      </c>
      <c r="B25" s="1">
        <v>60</v>
      </c>
      <c r="C25" s="2">
        <v>1.054606414897804</v>
      </c>
      <c r="D25" s="4">
        <v>0.52613893432010228</v>
      </c>
      <c r="E25" s="4">
        <v>0.1458097495924788</v>
      </c>
      <c r="F25" s="2">
        <v>0.75944241416282421</v>
      </c>
      <c r="G25" s="4">
        <v>3.2102067698202466E-2</v>
      </c>
      <c r="H25" s="2">
        <v>0.78463068141571835</v>
      </c>
      <c r="I25" s="5">
        <v>0.40365594102168845</v>
      </c>
      <c r="J25" s="4">
        <v>0.30642808544899103</v>
      </c>
      <c r="K25" s="30">
        <v>0.22980808063119257</v>
      </c>
      <c r="L25" s="13">
        <v>0.8</v>
      </c>
      <c r="M25" s="13">
        <v>0.78</v>
      </c>
      <c r="N25" s="13">
        <v>0.83</v>
      </c>
      <c r="O25" s="13">
        <v>0.72</v>
      </c>
      <c r="P25" s="13">
        <v>0.79</v>
      </c>
      <c r="Q25" s="2">
        <f>AVERAGE('Industry Averages'!$H25,L25:P25)</f>
        <v>0.78410511356928636</v>
      </c>
    </row>
    <row r="26" spans="1:17" x14ac:dyDescent="0.2">
      <c r="A26" s="29" t="s">
        <v>7</v>
      </c>
      <c r="B26" s="1">
        <v>844</v>
      </c>
      <c r="C26" s="2">
        <v>1.0691111060471685</v>
      </c>
      <c r="D26" s="4">
        <v>0.34766927807377612</v>
      </c>
      <c r="E26" s="4">
        <v>0.15467133063786298</v>
      </c>
      <c r="F26" s="2">
        <v>0.8506455200932399</v>
      </c>
      <c r="G26" s="4">
        <v>8.648198771624073E-2</v>
      </c>
      <c r="H26" s="2">
        <v>0.9311754214530038</v>
      </c>
      <c r="I26" s="5">
        <v>0.41747329884368894</v>
      </c>
      <c r="J26" s="4">
        <v>0.28522576751584339</v>
      </c>
      <c r="K26" s="30">
        <v>0.20953517394602358</v>
      </c>
      <c r="L26" s="13">
        <v>0.94</v>
      </c>
      <c r="M26" s="13">
        <v>0.89</v>
      </c>
      <c r="N26" s="13">
        <v>1.03</v>
      </c>
      <c r="O26" s="13">
        <v>0.95</v>
      </c>
      <c r="P26" s="13">
        <v>0.9</v>
      </c>
      <c r="Q26" s="2">
        <f>AVERAGE('Industry Averages'!$H26,L26:P26)</f>
        <v>0.94019590357550076</v>
      </c>
    </row>
    <row r="27" spans="1:17" x14ac:dyDescent="0.2">
      <c r="A27" s="29" t="s">
        <v>8</v>
      </c>
      <c r="B27" s="1">
        <v>73</v>
      </c>
      <c r="C27" s="2">
        <v>1.3270222093432342</v>
      </c>
      <c r="D27" s="4">
        <v>0.53573097122039215</v>
      </c>
      <c r="E27" s="4">
        <v>0.18562971612747831</v>
      </c>
      <c r="F27" s="2">
        <v>0.95076300809269587</v>
      </c>
      <c r="G27" s="4">
        <v>9.2810771547122278E-2</v>
      </c>
      <c r="H27" s="2">
        <v>1.048031632511917</v>
      </c>
      <c r="I27" s="5">
        <v>0.4182128873292168</v>
      </c>
      <c r="J27" s="4">
        <v>0.24887445646975331</v>
      </c>
      <c r="K27" s="30">
        <v>0.15603791665735034</v>
      </c>
      <c r="L27" s="13">
        <v>1.08</v>
      </c>
      <c r="M27" s="13">
        <v>1.18</v>
      </c>
      <c r="N27" s="13">
        <v>1.32</v>
      </c>
      <c r="O27" s="13">
        <v>0.96</v>
      </c>
      <c r="P27" s="13">
        <v>0.95</v>
      </c>
      <c r="Q27" s="2">
        <f>AVERAGE('Industry Averages'!$H27,L27:P27)</f>
        <v>1.0896719387519862</v>
      </c>
    </row>
    <row r="28" spans="1:17" x14ac:dyDescent="0.2">
      <c r="A28" s="29" t="s">
        <v>9</v>
      </c>
      <c r="B28" s="1">
        <v>861</v>
      </c>
      <c r="C28" s="2">
        <v>1.0808109733679223</v>
      </c>
      <c r="D28" s="4">
        <v>0.2164984002978034</v>
      </c>
      <c r="E28" s="4">
        <v>0.15123091838450303</v>
      </c>
      <c r="F28" s="2">
        <v>0.93179194051777603</v>
      </c>
      <c r="G28" s="4">
        <v>5.658905970911849E-2</v>
      </c>
      <c r="H28" s="2">
        <v>0.98768405232875189</v>
      </c>
      <c r="I28" s="5">
        <v>0.43730548724114371</v>
      </c>
      <c r="J28" s="4">
        <v>0.30269248685602462</v>
      </c>
      <c r="K28" s="30">
        <v>0.11645456373412644</v>
      </c>
      <c r="L28" s="13">
        <v>1.03</v>
      </c>
      <c r="M28" s="13">
        <v>0.98</v>
      </c>
      <c r="N28" s="13">
        <v>1.08</v>
      </c>
      <c r="O28" s="13">
        <v>1.04</v>
      </c>
      <c r="P28" s="13">
        <v>0.98</v>
      </c>
      <c r="Q28" s="2">
        <f>AVERAGE('Industry Averages'!$H28,L28:P28)</f>
        <v>1.0162806753881253</v>
      </c>
    </row>
    <row r="29" spans="1:17" x14ac:dyDescent="0.2">
      <c r="A29" s="29" t="s">
        <v>56</v>
      </c>
      <c r="B29" s="1">
        <v>222</v>
      </c>
      <c r="C29" s="2">
        <v>1.0136799861257231</v>
      </c>
      <c r="D29" s="4">
        <v>0.55123667935875398</v>
      </c>
      <c r="E29" s="4">
        <v>6.9847563941308741E-2</v>
      </c>
      <c r="F29" s="2">
        <v>0.72035321305621158</v>
      </c>
      <c r="G29" s="4">
        <v>0.19598163032747312</v>
      </c>
      <c r="H29" s="2">
        <v>0.89594123744909981</v>
      </c>
      <c r="I29" s="5">
        <v>0.52555878329096728</v>
      </c>
      <c r="J29" s="4">
        <v>0.4086933250594344</v>
      </c>
      <c r="K29" s="30">
        <v>0.38178345629542032</v>
      </c>
      <c r="L29" s="13">
        <v>0.95</v>
      </c>
      <c r="M29" s="13">
        <v>0.84</v>
      </c>
      <c r="N29" s="13">
        <v>1.1000000000000001</v>
      </c>
      <c r="O29" s="13">
        <v>1.23</v>
      </c>
      <c r="P29" s="13">
        <v>1.27</v>
      </c>
      <c r="Q29" s="2">
        <f>AVERAGE('Industry Averages'!$H29,L29:P29)</f>
        <v>1.0476568729081832</v>
      </c>
    </row>
    <row r="30" spans="1:17" x14ac:dyDescent="0.2">
      <c r="A30" s="29" t="s">
        <v>57</v>
      </c>
      <c r="B30" s="1">
        <v>1007</v>
      </c>
      <c r="C30" s="2">
        <v>1.0511211184102125</v>
      </c>
      <c r="D30" s="4">
        <v>0.18408321147120205</v>
      </c>
      <c r="E30" s="4">
        <v>0.16267580924793651</v>
      </c>
      <c r="F30" s="2">
        <v>0.92529711750736199</v>
      </c>
      <c r="G30" s="4">
        <v>7.7076319495742091E-2</v>
      </c>
      <c r="H30" s="2">
        <v>1.0025716503468709</v>
      </c>
      <c r="I30" s="5">
        <v>0.45428727736911889</v>
      </c>
      <c r="J30" s="4">
        <v>0.31021095939892362</v>
      </c>
      <c r="K30" s="30">
        <v>0.10069654806513759</v>
      </c>
      <c r="L30" s="13">
        <v>0.95</v>
      </c>
      <c r="M30" s="13">
        <v>0.89</v>
      </c>
      <c r="N30" s="13">
        <v>1.02</v>
      </c>
      <c r="O30" s="13">
        <v>1.01</v>
      </c>
      <c r="P30" s="13">
        <v>0.98</v>
      </c>
      <c r="Q30" s="2">
        <f>AVERAGE('Industry Averages'!$H30,L30:P30)</f>
        <v>0.97542860839114509</v>
      </c>
    </row>
    <row r="31" spans="1:17" x14ac:dyDescent="0.2">
      <c r="A31" s="29" t="s">
        <v>10</v>
      </c>
      <c r="B31" s="1">
        <v>337</v>
      </c>
      <c r="C31" s="2">
        <v>1.2663921417568875</v>
      </c>
      <c r="D31" s="4">
        <v>0.10673639020642531</v>
      </c>
      <c r="E31" s="4">
        <v>0.1236494249449539</v>
      </c>
      <c r="F31" s="2">
        <v>1.1738393992353131</v>
      </c>
      <c r="G31" s="4">
        <v>4.9466267343088122E-2</v>
      </c>
      <c r="H31" s="2">
        <v>1.2349266090265119</v>
      </c>
      <c r="I31" s="5">
        <v>0.46457493641116959</v>
      </c>
      <c r="J31" s="4">
        <v>0.31511930727499099</v>
      </c>
      <c r="K31" s="30">
        <v>0.18482399189496426</v>
      </c>
      <c r="L31" s="13">
        <v>1.27</v>
      </c>
      <c r="M31" s="13">
        <v>1.1200000000000001</v>
      </c>
      <c r="N31" s="13">
        <v>1.24</v>
      </c>
      <c r="O31" s="13">
        <v>1.35</v>
      </c>
      <c r="P31" s="13">
        <v>1.35</v>
      </c>
      <c r="Q31" s="2">
        <f>AVERAGE('Industry Averages'!$H31,L31:P31)</f>
        <v>1.2608211015044188</v>
      </c>
    </row>
    <row r="32" spans="1:17" x14ac:dyDescent="0.2">
      <c r="A32" s="29" t="s">
        <v>58</v>
      </c>
      <c r="B32" s="1">
        <v>753</v>
      </c>
      <c r="C32" s="2">
        <v>1.0957343284461016</v>
      </c>
      <c r="D32" s="4">
        <v>0.40666586559379297</v>
      </c>
      <c r="E32" s="4">
        <v>0.13721827471527012</v>
      </c>
      <c r="F32" s="2">
        <v>0.84261065432177495</v>
      </c>
      <c r="G32" s="4">
        <v>0.11201396704029978</v>
      </c>
      <c r="H32" s="2">
        <v>0.94890079691153817</v>
      </c>
      <c r="I32" s="5">
        <v>0.41207496642430558</v>
      </c>
      <c r="J32" s="4">
        <v>0.28733443270571196</v>
      </c>
      <c r="K32" s="30">
        <v>0.23813057427844819</v>
      </c>
      <c r="L32" s="13">
        <v>0.89</v>
      </c>
      <c r="M32" s="13">
        <v>0.83</v>
      </c>
      <c r="N32" s="13">
        <v>1.04</v>
      </c>
      <c r="O32" s="13">
        <v>0.92</v>
      </c>
      <c r="P32" s="13">
        <v>0.96</v>
      </c>
      <c r="Q32" s="2">
        <f>AVERAGE('Industry Averages'!$H32,L32:P32)</f>
        <v>0.93148346615192301</v>
      </c>
    </row>
    <row r="33" spans="1:17" x14ac:dyDescent="0.2">
      <c r="A33" s="29" t="s">
        <v>59</v>
      </c>
      <c r="B33" s="1">
        <v>324</v>
      </c>
      <c r="C33" s="2">
        <v>0.98923416899169192</v>
      </c>
      <c r="D33" s="4">
        <v>0.67569308790194427</v>
      </c>
      <c r="E33" s="4">
        <v>0.13535710527119957</v>
      </c>
      <c r="F33" s="2">
        <v>0.65987019812280334</v>
      </c>
      <c r="G33" s="4">
        <v>9.9163023219390717E-2</v>
      </c>
      <c r="H33" s="2">
        <v>0.73250789558065488</v>
      </c>
      <c r="I33" s="5">
        <v>0.38062039192193847</v>
      </c>
      <c r="J33" s="4">
        <v>0.23451037040077102</v>
      </c>
      <c r="K33" s="30">
        <v>0.2742142606501623</v>
      </c>
      <c r="L33" s="13">
        <v>0.7</v>
      </c>
      <c r="M33" s="13">
        <v>0.63</v>
      </c>
      <c r="N33" s="13">
        <v>0.76</v>
      </c>
      <c r="O33" s="13">
        <v>0.66</v>
      </c>
      <c r="P33" s="13">
        <v>0.69</v>
      </c>
      <c r="Q33" s="2">
        <f>AVERAGE('Industry Averages'!$H33,L33:P33)</f>
        <v>0.69541798259677579</v>
      </c>
    </row>
    <row r="34" spans="1:17" x14ac:dyDescent="0.2">
      <c r="A34" s="29" t="s">
        <v>60</v>
      </c>
      <c r="B34" s="1">
        <v>1139</v>
      </c>
      <c r="C34" s="2">
        <v>0.98468010751053503</v>
      </c>
      <c r="D34" s="4">
        <v>0.1095330653581635</v>
      </c>
      <c r="E34" s="4">
        <v>1.9731158228537615E-2</v>
      </c>
      <c r="F34" s="2">
        <v>0.91097151187278314</v>
      </c>
      <c r="G34" s="4">
        <v>5.943791374423988E-2</v>
      </c>
      <c r="H34" s="2">
        <v>0.96853947781291849</v>
      </c>
      <c r="I34" s="5">
        <v>0.58479005048846777</v>
      </c>
      <c r="J34" s="4">
        <v>0.45626529096284685</v>
      </c>
      <c r="K34" s="30">
        <v>0.37371576792446948</v>
      </c>
      <c r="L34" s="13">
        <v>1.2</v>
      </c>
      <c r="M34" s="13">
        <v>1.1599999999999999</v>
      </c>
      <c r="N34" s="13">
        <v>1.32</v>
      </c>
      <c r="O34" s="13">
        <v>1.38</v>
      </c>
      <c r="P34" s="13">
        <v>1.4</v>
      </c>
      <c r="Q34" s="2">
        <f>AVERAGE('Industry Averages'!$H34,L34:P34)</f>
        <v>1.2380899129688199</v>
      </c>
    </row>
    <row r="35" spans="1:17" x14ac:dyDescent="0.2">
      <c r="A35" s="29" t="s">
        <v>61</v>
      </c>
      <c r="B35" s="1">
        <v>1319</v>
      </c>
      <c r="C35" s="2">
        <v>0.99657067504327113</v>
      </c>
      <c r="D35" s="4">
        <v>0.17660792566002073</v>
      </c>
      <c r="E35" s="4">
        <v>9.2439301589352277E-2</v>
      </c>
      <c r="F35" s="2">
        <v>0.8815618711775719</v>
      </c>
      <c r="G35" s="4">
        <v>4.7701173378974608E-2</v>
      </c>
      <c r="H35" s="2">
        <v>0.92571979144987038</v>
      </c>
      <c r="I35" s="5">
        <v>0.52173198632110263</v>
      </c>
      <c r="J35" s="4">
        <v>0.3991727855676368</v>
      </c>
      <c r="K35" s="30">
        <v>6.1230097413520826E-2</v>
      </c>
      <c r="L35" s="13">
        <v>1.02</v>
      </c>
      <c r="M35" s="13">
        <v>0.92</v>
      </c>
      <c r="N35" s="13">
        <v>1.07</v>
      </c>
      <c r="O35" s="13">
        <v>1.19</v>
      </c>
      <c r="P35" s="13">
        <v>1.2</v>
      </c>
      <c r="Q35" s="2">
        <f>AVERAGE('Industry Averages'!$H35,L35:P35)</f>
        <v>1.054286631908312</v>
      </c>
    </row>
    <row r="36" spans="1:17" x14ac:dyDescent="0.2">
      <c r="A36" s="29" t="s">
        <v>62</v>
      </c>
      <c r="B36" s="1">
        <v>250</v>
      </c>
      <c r="C36" s="2">
        <v>0.97738627590488714</v>
      </c>
      <c r="D36" s="4">
        <v>0.14388335599656712</v>
      </c>
      <c r="E36" s="4">
        <v>0.1128693224590529</v>
      </c>
      <c r="F36" s="2">
        <v>0.8834837599198897</v>
      </c>
      <c r="G36" s="4">
        <v>6.9964416351834632E-2</v>
      </c>
      <c r="H36" s="2">
        <v>0.94994619071920761</v>
      </c>
      <c r="I36" s="5">
        <v>0.45233550595376459</v>
      </c>
      <c r="J36" s="4">
        <v>0.32663572682842823</v>
      </c>
      <c r="K36" s="30">
        <v>0.1905443651857314</v>
      </c>
      <c r="L36" s="13">
        <v>0.91</v>
      </c>
      <c r="M36" s="13">
        <v>0.76</v>
      </c>
      <c r="N36" s="13">
        <v>0.87</v>
      </c>
      <c r="O36" s="13">
        <v>1.06</v>
      </c>
      <c r="P36" s="13">
        <v>1.02</v>
      </c>
      <c r="Q36" s="2">
        <f>AVERAGE('Industry Averages'!$H36,L36:P36)</f>
        <v>0.92832436511986793</v>
      </c>
    </row>
    <row r="37" spans="1:17" x14ac:dyDescent="0.2">
      <c r="A37" s="29" t="s">
        <v>11</v>
      </c>
      <c r="B37" s="1">
        <v>950</v>
      </c>
      <c r="C37" s="2">
        <v>1.0879948514578053</v>
      </c>
      <c r="D37" s="4">
        <v>0.15721616958389756</v>
      </c>
      <c r="E37" s="4">
        <v>0.11761981741082425</v>
      </c>
      <c r="F37" s="2">
        <v>0.97478735253554194</v>
      </c>
      <c r="G37" s="4">
        <v>7.8575585267906825E-2</v>
      </c>
      <c r="H37" s="2">
        <v>1.0579135270894295</v>
      </c>
      <c r="I37" s="5">
        <v>0.45874917349407801</v>
      </c>
      <c r="J37" s="4">
        <v>0.32303029790442339</v>
      </c>
      <c r="K37" s="30">
        <v>0.13191144260070153</v>
      </c>
      <c r="L37" s="13">
        <v>1.0900000000000001</v>
      </c>
      <c r="M37" s="13">
        <v>1.02</v>
      </c>
      <c r="N37" s="13">
        <v>1.1399999999999999</v>
      </c>
      <c r="O37" s="13">
        <v>1.1100000000000001</v>
      </c>
      <c r="P37" s="13">
        <v>1.1499999999999999</v>
      </c>
      <c r="Q37" s="2">
        <f>AVERAGE('Industry Averages'!$H37,L37:P37)</f>
        <v>1.0946522545149051</v>
      </c>
    </row>
    <row r="38" spans="1:17" x14ac:dyDescent="0.2">
      <c r="A38" s="29" t="s">
        <v>63</v>
      </c>
      <c r="B38" s="1">
        <v>142</v>
      </c>
      <c r="C38" s="2">
        <v>1.2232666801248744</v>
      </c>
      <c r="D38" s="4">
        <v>0.31483645767098545</v>
      </c>
      <c r="E38" s="4">
        <v>0.10249322375261315</v>
      </c>
      <c r="F38" s="2">
        <v>0.99245234470514221</v>
      </c>
      <c r="G38" s="4">
        <v>0.13331218123054339</v>
      </c>
      <c r="H38" s="2">
        <v>1.1451093729622841</v>
      </c>
      <c r="I38" s="5">
        <v>0.47648449727453512</v>
      </c>
      <c r="J38" s="4">
        <v>0.34394965103557618</v>
      </c>
      <c r="K38" s="30">
        <v>0.48241044795390969</v>
      </c>
      <c r="L38" s="13">
        <v>1.18</v>
      </c>
      <c r="M38" s="13">
        <v>1.08</v>
      </c>
      <c r="N38" s="13">
        <v>1.28</v>
      </c>
      <c r="O38" s="13">
        <v>1.3</v>
      </c>
      <c r="P38" s="13">
        <v>1.3</v>
      </c>
      <c r="Q38" s="2">
        <f>AVERAGE('Industry Averages'!$H38,L38:P38)</f>
        <v>1.214184895493714</v>
      </c>
    </row>
    <row r="39" spans="1:17" x14ac:dyDescent="0.2">
      <c r="A39" s="29" t="s">
        <v>64</v>
      </c>
      <c r="B39" s="1">
        <v>1387</v>
      </c>
      <c r="C39" s="2">
        <v>1.2443153031203971</v>
      </c>
      <c r="D39" s="4">
        <v>0.14535403184595144</v>
      </c>
      <c r="E39" s="4">
        <v>0.12158341721451686</v>
      </c>
      <c r="F39" s="2">
        <v>1.1236640923260515</v>
      </c>
      <c r="G39" s="4">
        <v>9.7789433586075905E-2</v>
      </c>
      <c r="H39" s="2">
        <v>1.2454565864733256</v>
      </c>
      <c r="I39" s="5">
        <v>0.44394311771239436</v>
      </c>
      <c r="J39" s="4">
        <v>0.31036294425684963</v>
      </c>
      <c r="K39" s="30">
        <v>0.25810791237235714</v>
      </c>
      <c r="L39" s="13">
        <v>1.24</v>
      </c>
      <c r="M39" s="13">
        <v>1.1299999999999999</v>
      </c>
      <c r="N39" s="13">
        <v>1.32</v>
      </c>
      <c r="O39" s="13">
        <v>1.36</v>
      </c>
      <c r="P39" s="13">
        <v>1.38</v>
      </c>
      <c r="Q39" s="2">
        <f>AVERAGE('Industry Averages'!$H39,L39:P39)</f>
        <v>1.2792427644122208</v>
      </c>
    </row>
    <row r="40" spans="1:17" x14ac:dyDescent="0.2">
      <c r="A40" s="29" t="s">
        <v>65</v>
      </c>
      <c r="B40" s="1">
        <v>1263</v>
      </c>
      <c r="C40" s="2">
        <v>1.0397204401367581</v>
      </c>
      <c r="D40" s="4">
        <v>0.99643665444777152</v>
      </c>
      <c r="E40" s="4">
        <v>0.16069131009725593</v>
      </c>
      <c r="F40" s="2">
        <v>0.59889392920279849</v>
      </c>
      <c r="G40" s="4">
        <v>0.21892281491809104</v>
      </c>
      <c r="H40" s="2">
        <v>0.76675383770170491</v>
      </c>
      <c r="I40" s="5">
        <v>0.41721983426190745</v>
      </c>
      <c r="J40" s="4">
        <v>0.29240085762704454</v>
      </c>
      <c r="K40" s="30">
        <v>0.23905330778822198</v>
      </c>
      <c r="L40" s="13">
        <v>0.89</v>
      </c>
      <c r="M40" s="13">
        <v>0.84</v>
      </c>
      <c r="N40" s="13">
        <v>0.98</v>
      </c>
      <c r="O40" s="13">
        <v>0.88</v>
      </c>
      <c r="P40" s="13">
        <v>0.81</v>
      </c>
      <c r="Q40" s="2">
        <f>AVERAGE('Industry Averages'!$H40,L40:P40)</f>
        <v>0.86112563961695088</v>
      </c>
    </row>
    <row r="41" spans="1:17" x14ac:dyDescent="0.2">
      <c r="A41" s="29" t="s">
        <v>12</v>
      </c>
      <c r="B41" s="1">
        <v>725</v>
      </c>
      <c r="C41" s="2">
        <v>1.0712915032145511</v>
      </c>
      <c r="D41" s="4">
        <v>0.1303548104216988</v>
      </c>
      <c r="E41" s="4">
        <v>6.6150197451317824E-2</v>
      </c>
      <c r="F41" s="2">
        <v>0.97719442430212111</v>
      </c>
      <c r="G41" s="4">
        <v>6.1207766320944899E-2</v>
      </c>
      <c r="H41" s="2">
        <v>1.040905952611656</v>
      </c>
      <c r="I41" s="5">
        <v>0.53559995179241626</v>
      </c>
      <c r="J41" s="4">
        <v>0.39451893814144784</v>
      </c>
      <c r="K41" s="30">
        <v>0.19874942571101842</v>
      </c>
      <c r="L41" s="13">
        <v>1.05</v>
      </c>
      <c r="M41" s="13">
        <v>0.88</v>
      </c>
      <c r="N41" s="13">
        <v>1.02</v>
      </c>
      <c r="O41" s="13">
        <v>1.24</v>
      </c>
      <c r="P41" s="13">
        <v>1.17</v>
      </c>
      <c r="Q41" s="2">
        <f>AVERAGE('Industry Averages'!$H41,L41:P41)</f>
        <v>1.0668176587686093</v>
      </c>
    </row>
    <row r="42" spans="1:17" x14ac:dyDescent="0.2">
      <c r="A42" s="29" t="s">
        <v>66</v>
      </c>
      <c r="B42" s="1">
        <v>344</v>
      </c>
      <c r="C42" s="2">
        <v>1.0140033069350232</v>
      </c>
      <c r="D42" s="4">
        <v>0.32936307428067152</v>
      </c>
      <c r="E42" s="4">
        <v>0.11526976938194422</v>
      </c>
      <c r="F42" s="2">
        <v>0.81557379290995669</v>
      </c>
      <c r="G42" s="4">
        <v>6.0292682548989195E-2</v>
      </c>
      <c r="H42" s="2">
        <v>0.86790192836023594</v>
      </c>
      <c r="I42" s="5">
        <v>0.49662671295193833</v>
      </c>
      <c r="J42" s="4">
        <v>0.35246919311609709</v>
      </c>
      <c r="K42" s="30">
        <v>0.22198860096946313</v>
      </c>
      <c r="L42" s="13">
        <v>1.1000000000000001</v>
      </c>
      <c r="M42" s="13">
        <v>0.88</v>
      </c>
      <c r="N42" s="13">
        <v>1.03</v>
      </c>
      <c r="O42" s="13">
        <v>0.98</v>
      </c>
      <c r="P42" s="13">
        <v>1.01</v>
      </c>
      <c r="Q42" s="2">
        <f>AVERAGE('Industry Averages'!$H42,L42:P42)</f>
        <v>0.97798365472670612</v>
      </c>
    </row>
    <row r="43" spans="1:17" x14ac:dyDescent="0.2">
      <c r="A43" s="29" t="s">
        <v>67</v>
      </c>
      <c r="B43" s="1">
        <v>410</v>
      </c>
      <c r="C43" s="2">
        <v>0.89360531866188975</v>
      </c>
      <c r="D43" s="4">
        <v>0.46382331514982672</v>
      </c>
      <c r="E43" s="4">
        <v>0.11847347419346985</v>
      </c>
      <c r="F43" s="2">
        <v>0.66556519117960899</v>
      </c>
      <c r="G43" s="4">
        <v>5.9583436314835404E-2</v>
      </c>
      <c r="H43" s="2">
        <v>0.70773444118369322</v>
      </c>
      <c r="I43" s="5">
        <v>0.42671919429500532</v>
      </c>
      <c r="J43" s="4">
        <v>0.30717166214933039</v>
      </c>
      <c r="K43" s="30">
        <v>0.11761654203993399</v>
      </c>
      <c r="L43" s="13">
        <v>0.76</v>
      </c>
      <c r="M43" s="13">
        <v>0.62</v>
      </c>
      <c r="N43" s="13">
        <v>0.69</v>
      </c>
      <c r="O43" s="13">
        <v>0.59</v>
      </c>
      <c r="P43" s="13">
        <v>0.6</v>
      </c>
      <c r="Q43" s="2">
        <f>AVERAGE('Industry Averages'!$H43,L43:P43)</f>
        <v>0.6612890735306155</v>
      </c>
    </row>
    <row r="44" spans="1:17" x14ac:dyDescent="0.2">
      <c r="A44" s="29" t="s">
        <v>68</v>
      </c>
      <c r="B44" s="1">
        <v>1096</v>
      </c>
      <c r="C44" s="2">
        <v>0.80469436737828548</v>
      </c>
      <c r="D44" s="4">
        <v>6.0031706396922457</v>
      </c>
      <c r="E44" s="4">
        <v>0.1420158206807908</v>
      </c>
      <c r="F44" s="2">
        <v>0.14807031483786709</v>
      </c>
      <c r="G44" s="4">
        <v>9.8283255415746548E-2</v>
      </c>
      <c r="H44" s="2">
        <v>0.16420934370708237</v>
      </c>
      <c r="I44" s="5">
        <v>0.42320029960418626</v>
      </c>
      <c r="J44" s="4">
        <v>0.29683347769977464</v>
      </c>
      <c r="K44" s="30">
        <v>0.33313344338433665</v>
      </c>
      <c r="L44" s="13">
        <v>0.1</v>
      </c>
      <c r="M44" s="13">
        <v>0.1</v>
      </c>
      <c r="N44" s="13">
        <v>0.15</v>
      </c>
      <c r="O44" s="13">
        <v>0.13</v>
      </c>
      <c r="P44" s="13">
        <v>0.15</v>
      </c>
      <c r="Q44" s="2">
        <f>AVERAGE('Industry Averages'!$H44,L44:P44)</f>
        <v>0.13236822395118039</v>
      </c>
    </row>
    <row r="45" spans="1:17" x14ac:dyDescent="0.2">
      <c r="A45" s="29" t="s">
        <v>13</v>
      </c>
      <c r="B45" s="1">
        <v>1322</v>
      </c>
      <c r="C45" s="2">
        <v>0.78455022333554747</v>
      </c>
      <c r="D45" s="4">
        <v>0.23338594327472525</v>
      </c>
      <c r="E45" s="4">
        <v>0.14478722899421154</v>
      </c>
      <c r="F45" s="2">
        <v>0.6691818096328217</v>
      </c>
      <c r="G45" s="4">
        <v>5.3932915910356378E-2</v>
      </c>
      <c r="H45" s="2">
        <v>0.70733018925052682</v>
      </c>
      <c r="I45" s="5">
        <v>0.38917139032543385</v>
      </c>
      <c r="J45" s="4">
        <v>0.26947012384238073</v>
      </c>
      <c r="K45" s="30">
        <v>0.15265492659114149</v>
      </c>
      <c r="L45" s="13">
        <v>0.72</v>
      </c>
      <c r="M45" s="13">
        <v>0.64</v>
      </c>
      <c r="N45" s="13">
        <v>0.72</v>
      </c>
      <c r="O45" s="13">
        <v>0.66</v>
      </c>
      <c r="P45" s="13">
        <v>0.65</v>
      </c>
      <c r="Q45" s="2">
        <f>AVERAGE('Industry Averages'!$H45,L45:P45)</f>
        <v>0.68288836487508797</v>
      </c>
    </row>
    <row r="46" spans="1:17" x14ac:dyDescent="0.2">
      <c r="A46" s="29" t="s">
        <v>69</v>
      </c>
      <c r="B46" s="1">
        <v>155</v>
      </c>
      <c r="C46" s="2">
        <v>0.75527873410851398</v>
      </c>
      <c r="D46" s="4">
        <v>0.78802211905533515</v>
      </c>
      <c r="E46" s="4">
        <v>0.13176148035276417</v>
      </c>
      <c r="F46" s="2">
        <v>0.47738640694453044</v>
      </c>
      <c r="G46" s="4">
        <v>0.11867080978447349</v>
      </c>
      <c r="H46" s="2">
        <v>0.54166639689738061</v>
      </c>
      <c r="I46" s="5">
        <v>0.41921687207112235</v>
      </c>
      <c r="J46" s="4">
        <v>0.3009347792549209</v>
      </c>
      <c r="K46" s="30">
        <v>0.13192209580006378</v>
      </c>
      <c r="L46" s="13">
        <v>0.48</v>
      </c>
      <c r="M46" s="13">
        <v>0.48</v>
      </c>
      <c r="N46" s="13">
        <v>0.63</v>
      </c>
      <c r="O46" s="13">
        <v>0.6</v>
      </c>
      <c r="P46" s="13">
        <v>0.52</v>
      </c>
      <c r="Q46" s="2">
        <f>AVERAGE('Industry Averages'!$H46,L46:P46)</f>
        <v>0.54194439948289674</v>
      </c>
    </row>
    <row r="47" spans="1:17" x14ac:dyDescent="0.2">
      <c r="A47" s="29" t="s">
        <v>14</v>
      </c>
      <c r="B47" s="1">
        <v>357</v>
      </c>
      <c r="C47" s="2">
        <v>1.0122029505682673</v>
      </c>
      <c r="D47" s="4">
        <v>0.175534706386485</v>
      </c>
      <c r="E47" s="4">
        <v>0.15016905475604517</v>
      </c>
      <c r="F47" s="2">
        <v>0.89601848479486246</v>
      </c>
      <c r="G47" s="4">
        <v>0.12514106939065822</v>
      </c>
      <c r="H47" s="2">
        <v>1.0241862469995968</v>
      </c>
      <c r="I47" s="5">
        <v>0.44094308029944451</v>
      </c>
      <c r="J47" s="4">
        <v>0.28093293789259449</v>
      </c>
      <c r="K47" s="30">
        <v>0.25962213405980333</v>
      </c>
      <c r="L47" s="13">
        <v>1.02</v>
      </c>
      <c r="M47" s="13">
        <v>0.91</v>
      </c>
      <c r="N47" s="13">
        <v>0.95</v>
      </c>
      <c r="O47" s="13">
        <v>0.97</v>
      </c>
      <c r="P47" s="13">
        <v>1.01</v>
      </c>
      <c r="Q47" s="2">
        <f>AVERAGE('Industry Averages'!$H47,L47:P47)</f>
        <v>0.98069770783326604</v>
      </c>
    </row>
    <row r="48" spans="1:17" x14ac:dyDescent="0.2">
      <c r="A48" s="29" t="s">
        <v>70</v>
      </c>
      <c r="B48" s="1">
        <v>226</v>
      </c>
      <c r="C48" s="2">
        <v>0.9463745341990184</v>
      </c>
      <c r="D48" s="4">
        <v>0.55586294629983446</v>
      </c>
      <c r="E48" s="4">
        <v>0.10359296195118704</v>
      </c>
      <c r="F48" s="2">
        <v>0.67089453266301513</v>
      </c>
      <c r="G48" s="4">
        <v>3.2560213816064242E-2</v>
      </c>
      <c r="H48" s="2">
        <v>0.69347420092092471</v>
      </c>
      <c r="I48" s="5">
        <v>0.46043414363148638</v>
      </c>
      <c r="J48" s="4">
        <v>0.31149159758587369</v>
      </c>
      <c r="K48" s="30">
        <v>0.32777975128727938</v>
      </c>
      <c r="L48" s="13">
        <v>0.72</v>
      </c>
      <c r="M48" s="13">
        <v>0.6</v>
      </c>
      <c r="N48" s="13">
        <v>0.76</v>
      </c>
      <c r="O48" s="13">
        <v>0.65</v>
      </c>
      <c r="P48" s="13">
        <v>0.59</v>
      </c>
      <c r="Q48" s="2">
        <f>AVERAGE('Industry Averages'!$H48,L48:P48)</f>
        <v>0.66891236682015409</v>
      </c>
    </row>
    <row r="49" spans="1:17" x14ac:dyDescent="0.2">
      <c r="A49" s="29" t="s">
        <v>71</v>
      </c>
      <c r="B49" s="1">
        <v>816</v>
      </c>
      <c r="C49" s="2">
        <v>0.95776195537525133</v>
      </c>
      <c r="D49" s="4">
        <v>9.7307609122984251E-2</v>
      </c>
      <c r="E49" s="4">
        <v>7.2902404764212142E-2</v>
      </c>
      <c r="F49" s="2">
        <v>0.89353373970448868</v>
      </c>
      <c r="G49" s="4">
        <v>3.7579767255947555E-2</v>
      </c>
      <c r="H49" s="2">
        <v>0.92842368572909717</v>
      </c>
      <c r="I49" s="5">
        <v>0.53926490068845967</v>
      </c>
      <c r="J49" s="4">
        <v>0.38315666611808902</v>
      </c>
      <c r="K49" s="30">
        <v>0.1995114968890162</v>
      </c>
      <c r="L49" s="13">
        <v>0.93</v>
      </c>
      <c r="M49" s="13">
        <v>0.91</v>
      </c>
      <c r="N49" s="13">
        <v>0.99</v>
      </c>
      <c r="O49" s="13">
        <v>1.1299999999999999</v>
      </c>
      <c r="P49" s="13">
        <v>1.1299999999999999</v>
      </c>
      <c r="Q49" s="2">
        <f>AVERAGE('Industry Averages'!$H49,L49:P49)</f>
        <v>1.0030706142881829</v>
      </c>
    </row>
    <row r="50" spans="1:17" x14ac:dyDescent="0.2">
      <c r="A50" s="29" t="s">
        <v>72</v>
      </c>
      <c r="B50" s="1">
        <v>413</v>
      </c>
      <c r="C50" s="2">
        <v>0.87059608465775995</v>
      </c>
      <c r="D50" s="4">
        <v>0.32925501778950028</v>
      </c>
      <c r="E50" s="4">
        <v>0.13666480444078627</v>
      </c>
      <c r="F50" s="2">
        <v>0.70027477624369661</v>
      </c>
      <c r="G50" s="4">
        <v>7.2711908343109768E-2</v>
      </c>
      <c r="H50" s="2">
        <v>0.7551857751051636</v>
      </c>
      <c r="I50" s="5">
        <v>0.48193420486225974</v>
      </c>
      <c r="J50" s="4">
        <v>0.33201490923083948</v>
      </c>
      <c r="K50" s="30">
        <v>0.23863129794770177</v>
      </c>
      <c r="L50" s="13">
        <v>0.98</v>
      </c>
      <c r="M50" s="13">
        <v>0.87</v>
      </c>
      <c r="N50" s="13">
        <v>0.89</v>
      </c>
      <c r="O50" s="13">
        <v>0.95</v>
      </c>
      <c r="P50" s="13">
        <v>0.82</v>
      </c>
      <c r="Q50" s="2">
        <f>AVERAGE('Industry Averages'!$H50,L50:P50)</f>
        <v>0.87753096251752727</v>
      </c>
    </row>
    <row r="51" spans="1:17" x14ac:dyDescent="0.2">
      <c r="A51" s="29" t="s">
        <v>73</v>
      </c>
      <c r="B51" s="1">
        <v>423</v>
      </c>
      <c r="C51" s="2">
        <v>0.99724176939554721</v>
      </c>
      <c r="D51" s="4">
        <v>8.3857065712008655E-2</v>
      </c>
      <c r="E51" s="4">
        <v>6.7332740500915075E-2</v>
      </c>
      <c r="F51" s="2">
        <v>0.9390708257205671</v>
      </c>
      <c r="G51" s="4">
        <v>3.3216853991199176E-2</v>
      </c>
      <c r="H51" s="2">
        <v>0.97133553640995995</v>
      </c>
      <c r="I51" s="5">
        <v>0.56255974789539132</v>
      </c>
      <c r="J51" s="4">
        <v>0.40100567320191943</v>
      </c>
      <c r="K51" s="30">
        <v>0.35416086361958182</v>
      </c>
      <c r="L51" s="13">
        <v>0.98</v>
      </c>
      <c r="M51" s="13">
        <v>0.91</v>
      </c>
      <c r="N51" s="13">
        <v>0.98</v>
      </c>
      <c r="O51" s="13">
        <v>1.23</v>
      </c>
      <c r="P51" s="13">
        <v>1.23</v>
      </c>
      <c r="Q51" s="2">
        <f>AVERAGE('Industry Averages'!$H51,L51:P51)</f>
        <v>1.0502225894016599</v>
      </c>
    </row>
    <row r="52" spans="1:17" x14ac:dyDescent="0.2">
      <c r="A52" s="29" t="s">
        <v>15</v>
      </c>
      <c r="B52" s="1">
        <v>167</v>
      </c>
      <c r="C52" s="2">
        <v>1.3074955260239107</v>
      </c>
      <c r="D52" s="4">
        <v>0.40871891225559259</v>
      </c>
      <c r="E52" s="4">
        <v>0.20180829542259268</v>
      </c>
      <c r="F52" s="2">
        <v>1.0042820317012522</v>
      </c>
      <c r="G52" s="4">
        <v>0.13296779924907318</v>
      </c>
      <c r="H52" s="2">
        <v>1.1582984240163801</v>
      </c>
      <c r="I52" s="5">
        <v>0.42340142679735732</v>
      </c>
      <c r="J52" s="4">
        <v>0.28332874115885343</v>
      </c>
      <c r="K52" s="30">
        <v>0.46107464013504307</v>
      </c>
      <c r="L52" s="13">
        <v>0.93</v>
      </c>
      <c r="M52" s="13">
        <v>0.83</v>
      </c>
      <c r="N52" s="13">
        <v>0.94</v>
      </c>
      <c r="O52" s="13">
        <v>0.74</v>
      </c>
      <c r="P52" s="13">
        <v>0.75</v>
      </c>
      <c r="Q52" s="2">
        <f>AVERAGE('Industry Averages'!$H52,L52:P52)</f>
        <v>0.8913830706693967</v>
      </c>
    </row>
    <row r="53" spans="1:17" x14ac:dyDescent="0.2">
      <c r="A53" s="29" t="s">
        <v>74</v>
      </c>
      <c r="B53" s="1">
        <v>216</v>
      </c>
      <c r="C53" s="2">
        <v>0.86023877816901739</v>
      </c>
      <c r="D53" s="4">
        <v>0.51573601096484734</v>
      </c>
      <c r="E53" s="4">
        <v>0.14929882738999728</v>
      </c>
      <c r="F53" s="2">
        <v>0.62292169078075654</v>
      </c>
      <c r="G53" s="4">
        <v>5.2082560142402076E-2</v>
      </c>
      <c r="H53" s="2">
        <v>0.65714762128897608</v>
      </c>
      <c r="I53" s="5">
        <v>0.41934041160541646</v>
      </c>
      <c r="J53" s="4">
        <v>0.27174887814893478</v>
      </c>
      <c r="K53" s="30">
        <v>0.19959337702147403</v>
      </c>
      <c r="L53" s="13">
        <v>0.42</v>
      </c>
      <c r="M53" s="13">
        <v>0.44</v>
      </c>
      <c r="N53" s="13">
        <v>0.56999999999999995</v>
      </c>
      <c r="O53" s="13">
        <v>0.56000000000000005</v>
      </c>
      <c r="P53" s="13">
        <v>0.5</v>
      </c>
      <c r="Q53" s="2">
        <f>AVERAGE('Industry Averages'!$H53,L53:P53)</f>
        <v>0.52452460354816266</v>
      </c>
    </row>
    <row r="54" spans="1:17" x14ac:dyDescent="0.2">
      <c r="A54" s="29" t="s">
        <v>16</v>
      </c>
      <c r="B54" s="1">
        <v>641</v>
      </c>
      <c r="C54" s="2">
        <v>1.0900269937340961</v>
      </c>
      <c r="D54" s="4">
        <v>0.54277835095783666</v>
      </c>
      <c r="E54" s="4">
        <v>6.7652512607381254E-2</v>
      </c>
      <c r="F54" s="2">
        <v>0.77806253436725492</v>
      </c>
      <c r="G54" s="4">
        <v>8.163164550446203E-2</v>
      </c>
      <c r="H54" s="2">
        <v>0.8472227190304773</v>
      </c>
      <c r="I54" s="5">
        <v>0.44977292428552396</v>
      </c>
      <c r="J54" s="4">
        <v>0.31461340725880804</v>
      </c>
      <c r="K54" s="30">
        <v>0.19279537345245767</v>
      </c>
      <c r="L54" s="13">
        <v>0.72</v>
      </c>
      <c r="M54" s="13">
        <v>0.64</v>
      </c>
      <c r="N54" s="13">
        <v>0.84</v>
      </c>
      <c r="O54" s="13">
        <v>0.72</v>
      </c>
      <c r="P54" s="13">
        <v>0.68</v>
      </c>
      <c r="Q54" s="2">
        <f>AVERAGE('Industry Averages'!$H54,L54:P54)</f>
        <v>0.74120378650507945</v>
      </c>
    </row>
    <row r="55" spans="1:17" x14ac:dyDescent="0.2">
      <c r="A55" s="29" t="s">
        <v>17</v>
      </c>
      <c r="B55" s="1">
        <v>568</v>
      </c>
      <c r="C55" s="2">
        <v>0.90887019061406316</v>
      </c>
      <c r="D55" s="4">
        <v>0.11892135648255946</v>
      </c>
      <c r="E55" s="4">
        <v>0.11358832161343987</v>
      </c>
      <c r="F55" s="2">
        <v>0.83547596167281557</v>
      </c>
      <c r="G55" s="4">
        <v>4.1651851863880596E-2</v>
      </c>
      <c r="H55" s="2">
        <v>0.8717875265869961</v>
      </c>
      <c r="I55" s="5">
        <v>0.50459482829892133</v>
      </c>
      <c r="J55" s="4">
        <v>0.35238610342639226</v>
      </c>
      <c r="K55" s="30">
        <v>9.9263714869488928E-2</v>
      </c>
      <c r="L55" s="13">
        <v>0.96</v>
      </c>
      <c r="M55" s="13">
        <v>0.8</v>
      </c>
      <c r="N55" s="13">
        <v>0.91</v>
      </c>
      <c r="O55" s="13">
        <v>0.94</v>
      </c>
      <c r="P55" s="13">
        <v>0.96</v>
      </c>
      <c r="Q55" s="2">
        <f>AVERAGE('Industry Averages'!$H55,L55:P55)</f>
        <v>0.90696458776449951</v>
      </c>
    </row>
    <row r="56" spans="1:17" x14ac:dyDescent="0.2">
      <c r="A56" s="29" t="s">
        <v>18</v>
      </c>
      <c r="B56" s="1">
        <v>244</v>
      </c>
      <c r="C56" s="2">
        <v>1.1784026677580446</v>
      </c>
      <c r="D56" s="4">
        <v>9.5859306826073756E-2</v>
      </c>
      <c r="E56" s="4">
        <v>0.13555893514671813</v>
      </c>
      <c r="F56" s="2">
        <v>1.1004765273066324</v>
      </c>
      <c r="G56" s="4">
        <v>3.5785274812538376E-2</v>
      </c>
      <c r="H56" s="2">
        <v>1.1413189391944609</v>
      </c>
      <c r="I56" s="5">
        <v>0.52490705141359284</v>
      </c>
      <c r="J56" s="4">
        <v>0.38540743015457579</v>
      </c>
      <c r="K56" s="30">
        <v>0.30354723170403614</v>
      </c>
      <c r="L56" s="13">
        <v>1.04</v>
      </c>
      <c r="M56" s="13">
        <v>0.93</v>
      </c>
      <c r="N56" s="13">
        <v>1.23</v>
      </c>
      <c r="O56" s="13">
        <v>1.1200000000000001</v>
      </c>
      <c r="P56" s="13">
        <v>1.05</v>
      </c>
      <c r="Q56" s="2">
        <f>AVERAGE('Industry Averages'!$H56,L56:P56)</f>
        <v>1.0852198231990768</v>
      </c>
    </row>
    <row r="57" spans="1:17" x14ac:dyDescent="0.2">
      <c r="A57" s="29" t="s">
        <v>75</v>
      </c>
      <c r="B57" s="1">
        <v>220</v>
      </c>
      <c r="C57" s="2">
        <v>0.75372239380937989</v>
      </c>
      <c r="D57" s="4">
        <v>0.47322368114553404</v>
      </c>
      <c r="E57" s="4">
        <v>0.15889354218896523</v>
      </c>
      <c r="F57" s="2">
        <v>0.55849063604374616</v>
      </c>
      <c r="G57" s="4">
        <v>0.15500446777156826</v>
      </c>
      <c r="H57" s="2">
        <v>0.66093915854310892</v>
      </c>
      <c r="I57" s="5">
        <v>0.31960754439325739</v>
      </c>
      <c r="J57" s="4">
        <v>0.23272027545347965</v>
      </c>
      <c r="K57" s="30">
        <v>0.16643841361218731</v>
      </c>
      <c r="L57" s="13">
        <v>0.71</v>
      </c>
      <c r="M57" s="13">
        <v>0.62</v>
      </c>
      <c r="N57" s="13">
        <v>0.72</v>
      </c>
      <c r="O57" s="13">
        <v>0.57999999999999996</v>
      </c>
      <c r="P57" s="13">
        <v>0.54</v>
      </c>
      <c r="Q57" s="2">
        <f>AVERAGE('Industry Averages'!$H57,L57:P57)</f>
        <v>0.63848985975718486</v>
      </c>
    </row>
    <row r="58" spans="1:17" x14ac:dyDescent="0.2">
      <c r="A58" s="29" t="s">
        <v>19</v>
      </c>
      <c r="B58" s="1">
        <v>133</v>
      </c>
      <c r="C58" s="2">
        <v>1.0009130721259367</v>
      </c>
      <c r="D58" s="4">
        <v>0.97023013137161163</v>
      </c>
      <c r="E58" s="4">
        <v>0.14936839365066609</v>
      </c>
      <c r="F58" s="2">
        <v>0.58304178126068207</v>
      </c>
      <c r="G58" s="4">
        <v>0.39561702688739508</v>
      </c>
      <c r="H58" s="2">
        <v>0.96468929006716631</v>
      </c>
      <c r="I58" s="5">
        <v>0.35260129466793499</v>
      </c>
      <c r="J58" s="4">
        <v>0.23853805321034321</v>
      </c>
      <c r="K58" s="30">
        <v>0.24105792795198744</v>
      </c>
      <c r="L58" s="13">
        <v>1.3</v>
      </c>
      <c r="M58" s="13">
        <v>1.1100000000000001</v>
      </c>
      <c r="N58" s="13">
        <v>1.19</v>
      </c>
      <c r="O58" s="13">
        <v>0.94</v>
      </c>
      <c r="P58" s="13">
        <v>0.98</v>
      </c>
      <c r="Q58" s="2">
        <f>AVERAGE('Industry Averages'!$H58,L58:P58)</f>
        <v>1.0807815483445278</v>
      </c>
    </row>
    <row r="59" spans="1:17" x14ac:dyDescent="0.2">
      <c r="A59" s="29" t="s">
        <v>20</v>
      </c>
      <c r="B59" s="1">
        <v>229</v>
      </c>
      <c r="C59" s="2">
        <v>0.7229195692595527</v>
      </c>
      <c r="D59" s="4">
        <v>0.31863454641062849</v>
      </c>
      <c r="E59" s="4">
        <v>0.15101511308224763</v>
      </c>
      <c r="F59" s="2">
        <v>0.58518212739380082</v>
      </c>
      <c r="G59" s="4">
        <v>0.10618805491346389</v>
      </c>
      <c r="H59" s="2">
        <v>0.65470385645511298</v>
      </c>
      <c r="I59" s="5">
        <v>0.36428880391554685</v>
      </c>
      <c r="J59" s="4">
        <v>0.24512185999972827</v>
      </c>
      <c r="K59" s="30">
        <v>0.20904339471670047</v>
      </c>
      <c r="L59" s="13">
        <v>0.56999999999999995</v>
      </c>
      <c r="M59" s="13">
        <v>0.54</v>
      </c>
      <c r="N59" s="13">
        <v>0.65</v>
      </c>
      <c r="O59" s="13">
        <v>0.52</v>
      </c>
      <c r="P59" s="13">
        <v>0.5</v>
      </c>
      <c r="Q59" s="2">
        <f>AVERAGE('Industry Averages'!$H59,L59:P59)</f>
        <v>0.57245064274251878</v>
      </c>
    </row>
    <row r="60" spans="1:17" x14ac:dyDescent="0.2">
      <c r="A60" s="29" t="s">
        <v>76</v>
      </c>
      <c r="B60" s="1">
        <v>1234</v>
      </c>
      <c r="C60" s="2">
        <v>0.78452433276530253</v>
      </c>
      <c r="D60" s="4">
        <v>0.81207284842560878</v>
      </c>
      <c r="E60" s="4">
        <v>7.0437076433183823E-2</v>
      </c>
      <c r="F60" s="2">
        <v>0.49036503299178041</v>
      </c>
      <c r="G60" s="4">
        <v>0.10792881333665968</v>
      </c>
      <c r="H60" s="2">
        <v>0.54969271547253751</v>
      </c>
      <c r="I60" s="5">
        <v>0.38814100840566662</v>
      </c>
      <c r="J60" s="4">
        <v>0.30369873311812645</v>
      </c>
      <c r="K60" s="30">
        <v>0.19794468024874476</v>
      </c>
      <c r="L60" s="13">
        <v>0.62</v>
      </c>
      <c r="M60" s="13">
        <v>0.53</v>
      </c>
      <c r="N60" s="13">
        <v>0.67</v>
      </c>
      <c r="O60" s="13">
        <v>0.56999999999999995</v>
      </c>
      <c r="P60" s="13">
        <v>0.55000000000000004</v>
      </c>
      <c r="Q60" s="2">
        <f>AVERAGE('Industry Averages'!$H60,L60:P60)</f>
        <v>0.58161545257875635</v>
      </c>
    </row>
    <row r="61" spans="1:17" x14ac:dyDescent="0.2">
      <c r="A61" s="29" t="s">
        <v>21</v>
      </c>
      <c r="B61" s="1">
        <v>1385</v>
      </c>
      <c r="C61" s="2">
        <v>1.1119310657993697</v>
      </c>
      <c r="D61" s="4">
        <v>0.17009089838336677</v>
      </c>
      <c r="E61" s="4">
        <v>0.15448674105243906</v>
      </c>
      <c r="F61" s="2">
        <v>0.98781581505216953</v>
      </c>
      <c r="G61" s="4">
        <v>7.9694436970401308E-2</v>
      </c>
      <c r="H61" s="2">
        <v>1.0733563446039929</v>
      </c>
      <c r="I61" s="5">
        <v>0.40751758253765713</v>
      </c>
      <c r="J61" s="4">
        <v>0.27337225140930221</v>
      </c>
      <c r="K61" s="30">
        <v>0.1331927325944931</v>
      </c>
      <c r="L61" s="13">
        <v>1.1399999999999999</v>
      </c>
      <c r="M61" s="13">
        <v>1.03</v>
      </c>
      <c r="N61" s="13">
        <v>1.1399999999999999</v>
      </c>
      <c r="O61" s="13">
        <v>1.1200000000000001</v>
      </c>
      <c r="P61" s="13">
        <v>1.1599999999999999</v>
      </c>
      <c r="Q61" s="2">
        <f>AVERAGE('Industry Averages'!$H61,L61:P61)</f>
        <v>1.1105593907673321</v>
      </c>
    </row>
    <row r="62" spans="1:17" x14ac:dyDescent="0.2">
      <c r="A62" s="29" t="s">
        <v>77</v>
      </c>
      <c r="B62" s="1">
        <v>1620</v>
      </c>
      <c r="C62" s="2">
        <v>0.96823348374454843</v>
      </c>
      <c r="D62" s="4">
        <v>0.36473050077661912</v>
      </c>
      <c r="E62" s="4">
        <v>3.7198934486962001E-2</v>
      </c>
      <c r="F62" s="2">
        <v>0.76273304839521194</v>
      </c>
      <c r="G62" s="4">
        <v>7.9946431775439905E-2</v>
      </c>
      <c r="H62" s="2">
        <v>0.8290093911238976</v>
      </c>
      <c r="I62" s="5">
        <v>0.60819684794124029</v>
      </c>
      <c r="J62" s="4">
        <v>0.53804521526590554</v>
      </c>
      <c r="K62" s="30">
        <v>0.3295610665381053</v>
      </c>
      <c r="L62" s="13">
        <v>0.98</v>
      </c>
      <c r="M62" s="13">
        <v>0.92</v>
      </c>
      <c r="N62" s="13">
        <v>1.33</v>
      </c>
      <c r="O62" s="13">
        <v>1.24</v>
      </c>
      <c r="P62" s="13">
        <v>1.0900000000000001</v>
      </c>
      <c r="Q62" s="2">
        <f>AVERAGE('Industry Averages'!$H62,L62:P62)</f>
        <v>1.0648348985206495</v>
      </c>
    </row>
    <row r="63" spans="1:17" x14ac:dyDescent="0.2">
      <c r="A63" s="29" t="s">
        <v>78</v>
      </c>
      <c r="B63" s="1">
        <v>148</v>
      </c>
      <c r="C63" s="2">
        <v>1.04061227843863</v>
      </c>
      <c r="D63" s="4">
        <v>0.25261231271325624</v>
      </c>
      <c r="E63" s="4">
        <v>0.15798827530655069</v>
      </c>
      <c r="F63" s="2">
        <v>0.87696624236548637</v>
      </c>
      <c r="G63" s="4">
        <v>0.12861446641954058</v>
      </c>
      <c r="H63" s="2">
        <v>1.0064044083473549</v>
      </c>
      <c r="I63" s="5">
        <v>0.43016712483749719</v>
      </c>
      <c r="J63" s="4">
        <v>0.29314847705072661</v>
      </c>
      <c r="K63" s="30">
        <v>0.10693308603167882</v>
      </c>
      <c r="L63" s="13">
        <v>0.86</v>
      </c>
      <c r="M63" s="13">
        <v>0.72</v>
      </c>
      <c r="N63" s="13">
        <v>0.85</v>
      </c>
      <c r="O63" s="13">
        <v>0.86</v>
      </c>
      <c r="P63" s="13">
        <v>0.94</v>
      </c>
      <c r="Q63" s="2">
        <f>AVERAGE('Industry Averages'!$H63,L63:P63)</f>
        <v>0.87273406805789244</v>
      </c>
    </row>
    <row r="64" spans="1:17" x14ac:dyDescent="0.2">
      <c r="A64" s="29" t="s">
        <v>79</v>
      </c>
      <c r="B64" s="1">
        <v>49</v>
      </c>
      <c r="C64" s="2">
        <v>1.2711173449593738</v>
      </c>
      <c r="D64" s="4">
        <v>0.35078960710490653</v>
      </c>
      <c r="E64" s="4">
        <v>0.14609589659232239</v>
      </c>
      <c r="F64" s="2">
        <v>1.0095217162183185</v>
      </c>
      <c r="G64" s="4">
        <v>6.3946032405663142E-2</v>
      </c>
      <c r="H64" s="2">
        <v>1.0784866590681668</v>
      </c>
      <c r="I64" s="5">
        <v>0.40169304492813324</v>
      </c>
      <c r="J64" s="4">
        <v>0.24704063022857292</v>
      </c>
      <c r="K64" s="30">
        <v>0.37054273143179445</v>
      </c>
      <c r="L64" s="13">
        <v>1.34</v>
      </c>
      <c r="M64" s="13">
        <v>1.08</v>
      </c>
      <c r="N64" s="13">
        <v>1.22</v>
      </c>
      <c r="O64" s="13">
        <v>1.1100000000000001</v>
      </c>
      <c r="P64" s="13">
        <v>1.1399999999999999</v>
      </c>
      <c r="Q64" s="2">
        <f>AVERAGE('Industry Averages'!$H64,L64:P64)</f>
        <v>1.1614144431780278</v>
      </c>
    </row>
    <row r="65" spans="1:17" x14ac:dyDescent="0.2">
      <c r="A65" s="29" t="s">
        <v>80</v>
      </c>
      <c r="B65" s="1">
        <v>765</v>
      </c>
      <c r="C65" s="2">
        <v>1.3120327885317891</v>
      </c>
      <c r="D65" s="4">
        <v>0.67756637269736919</v>
      </c>
      <c r="E65" s="4">
        <v>3.2521169362696729E-2</v>
      </c>
      <c r="F65" s="2">
        <v>0.87438640798090517</v>
      </c>
      <c r="G65" s="4">
        <v>6.096777050428296E-2</v>
      </c>
      <c r="H65" s="2">
        <v>0.93115697258918551</v>
      </c>
      <c r="I65" s="5">
        <v>0.67318077946636745</v>
      </c>
      <c r="J65" s="4">
        <v>0.50711432366281006</v>
      </c>
      <c r="K65" s="30">
        <v>0.88882374939294861</v>
      </c>
      <c r="L65" s="13">
        <v>1.1299999999999999</v>
      </c>
      <c r="M65" s="13">
        <v>1.1200000000000001</v>
      </c>
      <c r="N65" s="13">
        <v>1.33</v>
      </c>
      <c r="O65" s="13">
        <v>1.1599999999999999</v>
      </c>
      <c r="P65" s="13">
        <v>1.1399999999999999</v>
      </c>
      <c r="Q65" s="2">
        <f>AVERAGE('Industry Averages'!$H65,L65:P65)</f>
        <v>1.1351928287648643</v>
      </c>
    </row>
    <row r="66" spans="1:17" x14ac:dyDescent="0.2">
      <c r="A66" s="29" t="s">
        <v>22</v>
      </c>
      <c r="B66" s="1">
        <v>204</v>
      </c>
      <c r="C66" s="2">
        <v>1.1410741205323776</v>
      </c>
      <c r="D66" s="4">
        <v>1.1012127908307587</v>
      </c>
      <c r="E66" s="4">
        <v>0.10022365039270313</v>
      </c>
      <c r="F66" s="2">
        <v>0.62922282007833619</v>
      </c>
      <c r="G66" s="4">
        <v>2.6033194518163796E-2</v>
      </c>
      <c r="H66" s="2">
        <v>0.64604133994797708</v>
      </c>
      <c r="I66" s="5">
        <v>0.47645868096594657</v>
      </c>
      <c r="J66" s="4">
        <v>0.3131478445564459</v>
      </c>
      <c r="K66" s="30">
        <v>0.30120124500654033</v>
      </c>
      <c r="L66" s="13">
        <v>0.85</v>
      </c>
      <c r="M66" s="13">
        <v>0.9</v>
      </c>
      <c r="N66" s="13">
        <v>1.07</v>
      </c>
      <c r="O66" s="13">
        <v>0.75</v>
      </c>
      <c r="P66" s="13">
        <v>0.83</v>
      </c>
      <c r="Q66" s="2">
        <f>AVERAGE('Industry Averages'!$H66,L66:P66)</f>
        <v>0.84100688999132955</v>
      </c>
    </row>
    <row r="67" spans="1:17" x14ac:dyDescent="0.2">
      <c r="A67" s="29" t="s">
        <v>23</v>
      </c>
      <c r="B67" s="1">
        <v>513</v>
      </c>
      <c r="C67" s="2">
        <v>1.2272852849455207</v>
      </c>
      <c r="D67" s="4">
        <v>0.61981894427899542</v>
      </c>
      <c r="E67" s="4">
        <v>7.1269988968280087E-2</v>
      </c>
      <c r="F67" s="2">
        <v>0.84184014308726351</v>
      </c>
      <c r="G67" s="4">
        <v>7.5064474465018308E-2</v>
      </c>
      <c r="H67" s="2">
        <v>0.9101608921339075</v>
      </c>
      <c r="I67" s="5">
        <v>0.53458602806133226</v>
      </c>
      <c r="J67" s="4">
        <v>0.37623190538611695</v>
      </c>
      <c r="K67" s="30">
        <v>0.19086873359959755</v>
      </c>
      <c r="L67" s="13">
        <v>1.24</v>
      </c>
      <c r="M67" s="13">
        <v>1</v>
      </c>
      <c r="N67" s="13">
        <v>1.18</v>
      </c>
      <c r="O67" s="13">
        <v>1.07</v>
      </c>
      <c r="P67" s="13">
        <v>1.06</v>
      </c>
      <c r="Q67" s="2">
        <f>AVERAGE('Industry Averages'!$H67,L67:P67)</f>
        <v>1.076693482022318</v>
      </c>
    </row>
    <row r="68" spans="1:17" x14ac:dyDescent="0.2">
      <c r="A68" s="29" t="s">
        <v>24</v>
      </c>
      <c r="B68" s="1">
        <v>412</v>
      </c>
      <c r="C68" s="2">
        <v>0.8828357360378839</v>
      </c>
      <c r="D68" s="4">
        <v>0.43668257580563646</v>
      </c>
      <c r="E68" s="4">
        <v>0.15867986898653372</v>
      </c>
      <c r="F68" s="2">
        <v>0.66751157514382764</v>
      </c>
      <c r="G68" s="4">
        <v>5.6109818494543114E-2</v>
      </c>
      <c r="H68" s="2">
        <v>0.70719198930449789</v>
      </c>
      <c r="I68" s="5">
        <v>0.39773021121442359</v>
      </c>
      <c r="J68" s="4">
        <v>0.28677696050431523</v>
      </c>
      <c r="K68" s="30">
        <v>0.1782463142702175</v>
      </c>
      <c r="L68" s="13">
        <v>0.61</v>
      </c>
      <c r="M68" s="13">
        <v>0.56999999999999995</v>
      </c>
      <c r="N68" s="13">
        <v>0.62</v>
      </c>
      <c r="O68" s="13">
        <v>0.61</v>
      </c>
      <c r="P68" s="13">
        <v>0.61</v>
      </c>
      <c r="Q68" s="2">
        <f>AVERAGE('Industry Averages'!$H68,L68:P68)</f>
        <v>0.62119866488408293</v>
      </c>
    </row>
    <row r="69" spans="1:17" x14ac:dyDescent="0.2">
      <c r="A69" s="29" t="s">
        <v>25</v>
      </c>
      <c r="B69" s="1">
        <v>287</v>
      </c>
      <c r="C69" s="2">
        <v>1.0127509460670638</v>
      </c>
      <c r="D69" s="4">
        <v>0.54204946622393346</v>
      </c>
      <c r="E69" s="4">
        <v>0.12524583206683443</v>
      </c>
      <c r="F69" s="2">
        <v>0.72318074177596092</v>
      </c>
      <c r="G69" s="4">
        <v>7.8025738973525674E-2</v>
      </c>
      <c r="H69" s="2">
        <v>0.78438278848567</v>
      </c>
      <c r="I69" s="5">
        <v>0.41417016663406164</v>
      </c>
      <c r="J69" s="4">
        <v>0.29438528762743532</v>
      </c>
      <c r="K69" s="30">
        <v>0.26084045486256474</v>
      </c>
      <c r="L69" s="13">
        <v>0.71</v>
      </c>
      <c r="M69" s="13">
        <v>0.64</v>
      </c>
      <c r="N69" s="13">
        <v>0.81</v>
      </c>
      <c r="O69" s="13">
        <v>0.77</v>
      </c>
      <c r="P69" s="13">
        <v>0.74</v>
      </c>
      <c r="Q69" s="2">
        <f>AVERAGE('Industry Averages'!$H69,L69:P69)</f>
        <v>0.74239713141427843</v>
      </c>
    </row>
    <row r="70" spans="1:17" x14ac:dyDescent="0.2">
      <c r="A70" s="29" t="s">
        <v>26</v>
      </c>
      <c r="B70" s="1">
        <v>553</v>
      </c>
      <c r="C70" s="2">
        <v>0.8230453544536388</v>
      </c>
      <c r="D70" s="4">
        <v>0.93614054750515141</v>
      </c>
      <c r="E70" s="4">
        <v>0.17179032846852366</v>
      </c>
      <c r="F70" s="2">
        <v>0.486569439053601</v>
      </c>
      <c r="G70" s="4">
        <v>4.6032488234946212E-2</v>
      </c>
      <c r="H70" s="2">
        <v>0.51004822811349038</v>
      </c>
      <c r="I70" s="5">
        <v>0.32238541260608494</v>
      </c>
      <c r="J70" s="4">
        <v>0.22412670216926131</v>
      </c>
      <c r="K70" s="30">
        <v>7.7417791320361903E-2</v>
      </c>
      <c r="L70" s="13">
        <v>0.54</v>
      </c>
      <c r="M70" s="13">
        <v>0.46</v>
      </c>
      <c r="N70" s="13">
        <v>0.57999999999999996</v>
      </c>
      <c r="O70" s="13">
        <v>0.49</v>
      </c>
      <c r="P70" s="13">
        <v>0.51</v>
      </c>
      <c r="Q70" s="2">
        <f>AVERAGE('Industry Averages'!$H70,L70:P70)</f>
        <v>0.51500803801891504</v>
      </c>
    </row>
    <row r="71" spans="1:17" x14ac:dyDescent="0.2">
      <c r="A71" s="29" t="s">
        <v>27</v>
      </c>
      <c r="B71" s="1">
        <v>922</v>
      </c>
      <c r="C71" s="2">
        <v>0.89419497391336067</v>
      </c>
      <c r="D71" s="4">
        <v>0.14425721053016799</v>
      </c>
      <c r="E71" s="4">
        <v>3.9468426136074236E-2</v>
      </c>
      <c r="F71" s="2">
        <v>0.80808334851576913</v>
      </c>
      <c r="G71" s="4">
        <v>6.7746038197655803E-2</v>
      </c>
      <c r="H71" s="2">
        <v>0.86680602242063554</v>
      </c>
      <c r="I71" s="5">
        <v>0.64171017032544952</v>
      </c>
      <c r="J71" s="4">
        <v>0.54779373659813713</v>
      </c>
      <c r="K71" s="30">
        <v>0.6155266351794253</v>
      </c>
      <c r="L71" s="13">
        <v>1.1100000000000001</v>
      </c>
      <c r="M71" s="13">
        <v>1.01</v>
      </c>
      <c r="N71" s="13">
        <v>1.23</v>
      </c>
      <c r="O71" s="13">
        <v>1.1499999999999999</v>
      </c>
      <c r="P71" s="13">
        <v>1</v>
      </c>
      <c r="Q71" s="2">
        <f>AVERAGE('Industry Averages'!$H71,L71:P71)</f>
        <v>1.0611343370701061</v>
      </c>
    </row>
    <row r="72" spans="1:17" x14ac:dyDescent="0.2">
      <c r="A72" s="29" t="s">
        <v>117</v>
      </c>
      <c r="B72" s="1">
        <v>349</v>
      </c>
      <c r="C72" s="2">
        <v>0.89210157578794425</v>
      </c>
      <c r="D72" s="4">
        <v>0.35807190789840077</v>
      </c>
      <c r="E72" s="4">
        <v>0.11895166553632819</v>
      </c>
      <c r="F72" s="2">
        <v>0.70549318349890655</v>
      </c>
      <c r="G72" s="4">
        <v>0.16150361583498704</v>
      </c>
      <c r="H72" s="2">
        <v>0.8413789216293962</v>
      </c>
      <c r="I72" s="5">
        <v>0.39839304056608782</v>
      </c>
      <c r="J72" s="4">
        <v>0.29133936354608264</v>
      </c>
      <c r="K72" s="30">
        <v>9.2273539290924841E-2</v>
      </c>
      <c r="L72" s="13">
        <v>0.92</v>
      </c>
      <c r="M72" s="13">
        <v>0.79</v>
      </c>
      <c r="N72" s="13">
        <v>0.9</v>
      </c>
      <c r="O72" s="13">
        <v>0.9</v>
      </c>
      <c r="P72" s="13">
        <v>0.85</v>
      </c>
      <c r="Q72" s="2">
        <f>AVERAGE('Industry Averages'!$H72,L72:P72)</f>
        <v>0.86689648693823262</v>
      </c>
    </row>
    <row r="73" spans="1:17" x14ac:dyDescent="0.2">
      <c r="A73" s="29" t="s">
        <v>28</v>
      </c>
      <c r="B73" s="1">
        <v>799</v>
      </c>
      <c r="C73" s="2">
        <v>0.97308146980669319</v>
      </c>
      <c r="D73" s="4">
        <v>0.70861737342123476</v>
      </c>
      <c r="E73" s="4">
        <v>2.3962920434846015E-2</v>
      </c>
      <c r="F73" s="2">
        <v>0.63873304576593948</v>
      </c>
      <c r="G73" s="4">
        <v>2.8772551587947573E-2</v>
      </c>
      <c r="H73" s="2">
        <v>0.65765547175407968</v>
      </c>
      <c r="I73" s="5">
        <v>0.37933572872811566</v>
      </c>
      <c r="J73" s="4">
        <v>0.23991832658607432</v>
      </c>
      <c r="K73" s="30">
        <v>0.2622299824805796</v>
      </c>
      <c r="L73" s="13">
        <v>0.43</v>
      </c>
      <c r="M73" s="13">
        <v>0.42</v>
      </c>
      <c r="N73" s="13">
        <v>0.44</v>
      </c>
      <c r="O73" s="13">
        <v>0.34</v>
      </c>
      <c r="P73" s="13">
        <v>0.35</v>
      </c>
      <c r="Q73" s="2">
        <f>AVERAGE('Industry Averages'!$H73,L73:P73)</f>
        <v>0.43960924529234657</v>
      </c>
    </row>
    <row r="74" spans="1:17" x14ac:dyDescent="0.2">
      <c r="A74" s="29" t="s">
        <v>81</v>
      </c>
      <c r="B74" s="1">
        <v>890</v>
      </c>
      <c r="C74" s="2">
        <v>0.94385991476418518</v>
      </c>
      <c r="D74" s="4">
        <v>1.7586031651431924</v>
      </c>
      <c r="E74" s="4">
        <v>0.16186969524829203</v>
      </c>
      <c r="F74" s="2">
        <v>0.41053806299115253</v>
      </c>
      <c r="G74" s="4">
        <v>0.21499844220729852</v>
      </c>
      <c r="H74" s="2">
        <v>0.52297738637044211</v>
      </c>
      <c r="I74" s="5">
        <v>0.3702949025056515</v>
      </c>
      <c r="J74" s="4">
        <v>0.26438414331101134</v>
      </c>
      <c r="K74" s="30">
        <v>0.52117191088461101</v>
      </c>
      <c r="L74" s="13">
        <v>0.78</v>
      </c>
      <c r="M74" s="13">
        <v>0.68</v>
      </c>
      <c r="N74" s="13">
        <v>0.78</v>
      </c>
      <c r="O74" s="13">
        <v>0.66</v>
      </c>
      <c r="P74" s="13">
        <v>0.64</v>
      </c>
      <c r="Q74" s="2">
        <f>AVERAGE('Industry Averages'!$H74,L74:P74)</f>
        <v>0.6771628977284071</v>
      </c>
    </row>
    <row r="75" spans="1:17" x14ac:dyDescent="0.2">
      <c r="A75" s="29" t="s">
        <v>82</v>
      </c>
      <c r="B75" s="1">
        <v>364</v>
      </c>
      <c r="C75" s="2">
        <v>0.9921666342329557</v>
      </c>
      <c r="D75" s="4">
        <v>1.1316900293241392</v>
      </c>
      <c r="E75" s="4">
        <v>0.15202748102743507</v>
      </c>
      <c r="F75" s="2">
        <v>0.54040182635257528</v>
      </c>
      <c r="G75" s="4">
        <v>9.5485411964634642E-2</v>
      </c>
      <c r="H75" s="2">
        <v>0.59744954199837219</v>
      </c>
      <c r="I75" s="5">
        <v>0.35794336224308276</v>
      </c>
      <c r="J75" s="4">
        <v>0.2440071950568731</v>
      </c>
      <c r="K75" s="30">
        <v>0.22316376382683178</v>
      </c>
      <c r="L75" s="13">
        <v>0.75</v>
      </c>
      <c r="M75" s="13">
        <v>0.68</v>
      </c>
      <c r="N75" s="13">
        <v>0.77</v>
      </c>
      <c r="O75" s="13">
        <v>0.68</v>
      </c>
      <c r="P75" s="13">
        <v>0.64</v>
      </c>
      <c r="Q75" s="2">
        <f>AVERAGE('Industry Averages'!$H75,L75:P75)</f>
        <v>0.68624159033306198</v>
      </c>
    </row>
    <row r="76" spans="1:17" x14ac:dyDescent="0.2">
      <c r="A76" s="29" t="s">
        <v>83</v>
      </c>
      <c r="B76" s="1">
        <v>720</v>
      </c>
      <c r="C76" s="2">
        <v>0.81223671213622317</v>
      </c>
      <c r="D76" s="4">
        <v>0.82004554541766705</v>
      </c>
      <c r="E76" s="4">
        <v>0.14493462301134405</v>
      </c>
      <c r="F76" s="2">
        <v>0.50582455996596087</v>
      </c>
      <c r="G76" s="4">
        <v>5.4367306088014551E-2</v>
      </c>
      <c r="H76" s="2">
        <v>0.53490595579285283</v>
      </c>
      <c r="I76" s="5">
        <v>0.36685855744693291</v>
      </c>
      <c r="J76" s="4">
        <v>0.2502594665830582</v>
      </c>
      <c r="K76" s="30">
        <v>0.23835782972625036</v>
      </c>
      <c r="L76" s="13">
        <v>0.56000000000000005</v>
      </c>
      <c r="M76" s="13">
        <v>0.49</v>
      </c>
      <c r="N76" s="13">
        <v>0.65</v>
      </c>
      <c r="O76" s="13">
        <v>0.54</v>
      </c>
      <c r="P76" s="13">
        <v>0.49</v>
      </c>
      <c r="Q76" s="2">
        <f>AVERAGE('Industry Averages'!$H76,L76:P76)</f>
        <v>0.54415099263214206</v>
      </c>
    </row>
    <row r="77" spans="1:17" x14ac:dyDescent="0.2">
      <c r="A77" s="29" t="s">
        <v>29</v>
      </c>
      <c r="B77" s="1">
        <v>331</v>
      </c>
      <c r="C77" s="2">
        <v>1.0117609591830119</v>
      </c>
      <c r="D77" s="4">
        <v>0.25050258908346112</v>
      </c>
      <c r="E77" s="4">
        <v>0.11826445252083691</v>
      </c>
      <c r="F77" s="2">
        <v>0.85377338518481749</v>
      </c>
      <c r="G77" s="4">
        <v>8.6489472068068216E-2</v>
      </c>
      <c r="H77" s="2">
        <v>0.93460705605402128</v>
      </c>
      <c r="I77" s="5">
        <v>0.48210281282058637</v>
      </c>
      <c r="J77" s="4">
        <v>0.33210412200889905</v>
      </c>
      <c r="K77" s="30">
        <v>0.12804290249101621</v>
      </c>
      <c r="L77" s="13">
        <v>0.96</v>
      </c>
      <c r="M77" s="13">
        <v>0.8</v>
      </c>
      <c r="N77" s="13">
        <v>0.82</v>
      </c>
      <c r="O77" s="13">
        <v>0.83</v>
      </c>
      <c r="P77" s="13">
        <v>0.84</v>
      </c>
      <c r="Q77" s="2">
        <f>AVERAGE('Industry Averages'!$H77,L77:P77)</f>
        <v>0.86410117600900349</v>
      </c>
    </row>
    <row r="78" spans="1:17" x14ac:dyDescent="0.2">
      <c r="A78" s="29" t="s">
        <v>30</v>
      </c>
      <c r="B78" s="1">
        <v>37</v>
      </c>
      <c r="C78" s="2">
        <v>1.2696688592443122</v>
      </c>
      <c r="D78" s="4">
        <v>0.31103461132042776</v>
      </c>
      <c r="E78" s="4">
        <v>0.10773234131413295</v>
      </c>
      <c r="F78" s="2">
        <v>1.0324514951969963</v>
      </c>
      <c r="G78" s="4">
        <v>0.17541736233812086</v>
      </c>
      <c r="H78" s="2">
        <v>1.2520897822012522</v>
      </c>
      <c r="I78" s="5">
        <v>0.37774226832866492</v>
      </c>
      <c r="J78" s="4">
        <v>0.28791202923342046</v>
      </c>
      <c r="K78" s="30">
        <v>0.28321029129994446</v>
      </c>
      <c r="L78" s="13">
        <v>1.02</v>
      </c>
      <c r="M78" s="13">
        <v>0.92</v>
      </c>
      <c r="N78" s="13">
        <v>1.1599999999999999</v>
      </c>
      <c r="O78" s="13">
        <v>0.9</v>
      </c>
      <c r="P78" s="13">
        <v>0.92</v>
      </c>
      <c r="Q78" s="2">
        <f>AVERAGE('Industry Averages'!$H78,L78:P78)</f>
        <v>1.0286816303668755</v>
      </c>
    </row>
    <row r="79" spans="1:17" x14ac:dyDescent="0.2">
      <c r="A79" s="29" t="s">
        <v>84</v>
      </c>
      <c r="B79" s="1">
        <v>379</v>
      </c>
      <c r="C79" s="2">
        <v>1.0980133691205789</v>
      </c>
      <c r="D79" s="4">
        <v>0.36498052555645588</v>
      </c>
      <c r="E79" s="4">
        <v>7.8019834213250469E-2</v>
      </c>
      <c r="F79" s="2">
        <v>0.86484227872229835</v>
      </c>
      <c r="G79" s="4">
        <v>4.3290126025038754E-2</v>
      </c>
      <c r="H79" s="2">
        <v>0.90397549168070235</v>
      </c>
      <c r="I79" s="5">
        <v>0.47046574064017532</v>
      </c>
      <c r="J79" s="4">
        <v>0.31963507648362244</v>
      </c>
      <c r="K79" s="30">
        <v>0.15222979803719314</v>
      </c>
      <c r="L79" s="13">
        <v>0.67</v>
      </c>
      <c r="M79" s="13">
        <v>0.62</v>
      </c>
      <c r="N79" s="13">
        <v>0.7</v>
      </c>
      <c r="O79" s="13">
        <v>0.64</v>
      </c>
      <c r="P79" s="13">
        <v>0.67</v>
      </c>
      <c r="Q79" s="2">
        <f>AVERAGE('Industry Averages'!$H79,L79:P79)</f>
        <v>0.70066258194678388</v>
      </c>
    </row>
    <row r="80" spans="1:17" x14ac:dyDescent="0.2">
      <c r="A80" s="29" t="s">
        <v>85</v>
      </c>
      <c r="B80" s="1">
        <v>185</v>
      </c>
      <c r="C80" s="2">
        <v>1.0700510989492495</v>
      </c>
      <c r="D80" s="4">
        <v>0.52900053558016635</v>
      </c>
      <c r="E80" s="4">
        <v>0.17266594638408142</v>
      </c>
      <c r="F80" s="2">
        <v>0.76939323176902796</v>
      </c>
      <c r="G80" s="4">
        <v>6.1493088597500044E-2</v>
      </c>
      <c r="H80" s="2">
        <v>0.81980561082842807</v>
      </c>
      <c r="I80" s="5">
        <v>0.43016939645992308</v>
      </c>
      <c r="J80" s="4">
        <v>0.30483746183514399</v>
      </c>
      <c r="K80" s="30">
        <v>0.18075536691456542</v>
      </c>
      <c r="L80" s="13">
        <v>0.73</v>
      </c>
      <c r="M80" s="13">
        <v>0.64</v>
      </c>
      <c r="N80" s="13">
        <v>0.68</v>
      </c>
      <c r="O80" s="13">
        <v>0.64</v>
      </c>
      <c r="P80" s="13">
        <v>0.66</v>
      </c>
      <c r="Q80" s="2">
        <f>AVERAGE('Industry Averages'!$H80,L80:P80)</f>
        <v>0.69496760180473804</v>
      </c>
    </row>
    <row r="81" spans="1:17" x14ac:dyDescent="0.2">
      <c r="A81" s="29" t="s">
        <v>86</v>
      </c>
      <c r="B81" s="1">
        <v>90</v>
      </c>
      <c r="C81" s="2">
        <v>1.1443960173094869</v>
      </c>
      <c r="D81" s="4">
        <v>0.20511507188094055</v>
      </c>
      <c r="E81" s="4">
        <v>0.20873488201182622</v>
      </c>
      <c r="F81" s="2">
        <v>0.99381470096511138</v>
      </c>
      <c r="G81" s="4">
        <v>5.9526425424280514E-2</v>
      </c>
      <c r="H81" s="2">
        <v>1.0567173048040781</v>
      </c>
      <c r="I81" s="5">
        <v>0.49283140916064366</v>
      </c>
      <c r="J81" s="4">
        <v>0.28186126519449634</v>
      </c>
      <c r="K81" s="30">
        <v>0.207238114047188</v>
      </c>
      <c r="L81" s="13">
        <v>0.78</v>
      </c>
      <c r="M81" s="13">
        <v>0.73</v>
      </c>
      <c r="N81" s="13">
        <v>0.67</v>
      </c>
      <c r="O81" s="13">
        <v>0.76</v>
      </c>
      <c r="P81" s="13">
        <v>0.9</v>
      </c>
      <c r="Q81" s="2">
        <f>AVERAGE('Industry Averages'!$H81,L81:P81)</f>
        <v>0.81611955080067977</v>
      </c>
    </row>
    <row r="82" spans="1:17" x14ac:dyDescent="0.2">
      <c r="A82" s="29" t="s">
        <v>87</v>
      </c>
      <c r="B82" s="1">
        <v>1022</v>
      </c>
      <c r="C82" s="2">
        <v>0.83058623336352666</v>
      </c>
      <c r="D82" s="4">
        <v>0.86166626125504442</v>
      </c>
      <c r="E82" s="4">
        <v>0.15291704906306647</v>
      </c>
      <c r="F82" s="2">
        <v>0.5075341905439178</v>
      </c>
      <c r="G82" s="4">
        <v>0.10692434365727406</v>
      </c>
      <c r="H82" s="2">
        <v>0.56829921064285172</v>
      </c>
      <c r="I82" s="5">
        <v>0.41785568372455167</v>
      </c>
      <c r="J82" s="4">
        <v>0.29102214535003457</v>
      </c>
      <c r="K82" s="30">
        <v>0.18386508967629528</v>
      </c>
      <c r="L82" s="13">
        <v>0.61</v>
      </c>
      <c r="M82" s="13">
        <v>0.56999999999999995</v>
      </c>
      <c r="N82" s="13">
        <v>0.65</v>
      </c>
      <c r="O82" s="13">
        <v>0.62</v>
      </c>
      <c r="P82" s="13">
        <v>0.6</v>
      </c>
      <c r="Q82" s="2">
        <f>AVERAGE('Industry Averages'!$H82,L82:P82)</f>
        <v>0.60304986844047526</v>
      </c>
    </row>
    <row r="83" spans="1:17" x14ac:dyDescent="0.2">
      <c r="A83" s="29" t="s">
        <v>88</v>
      </c>
      <c r="B83" s="1">
        <v>217</v>
      </c>
      <c r="C83" s="2">
        <v>0.99262972496568336</v>
      </c>
      <c r="D83" s="4">
        <v>0.36889330910462914</v>
      </c>
      <c r="E83" s="4">
        <v>0.17648534494995188</v>
      </c>
      <c r="F83" s="2">
        <v>0.7800617404118575</v>
      </c>
      <c r="G83" s="4">
        <v>6.6924844426455493E-2</v>
      </c>
      <c r="H83" s="2">
        <v>0.83601169289773625</v>
      </c>
      <c r="I83" s="5">
        <v>0.37501014816166683</v>
      </c>
      <c r="J83" s="4">
        <v>0.2572793768540807</v>
      </c>
      <c r="K83" s="30">
        <v>4.3118470646366501E-2</v>
      </c>
      <c r="L83" s="13">
        <v>0.87</v>
      </c>
      <c r="M83" s="13">
        <v>0.81</v>
      </c>
      <c r="N83" s="13">
        <v>0.92</v>
      </c>
      <c r="O83" s="13">
        <v>0.77</v>
      </c>
      <c r="P83" s="13">
        <v>0.86</v>
      </c>
      <c r="Q83" s="2">
        <f>AVERAGE('Industry Averages'!$H83,L83:P83)</f>
        <v>0.84433528214962272</v>
      </c>
    </row>
    <row r="84" spans="1:17" x14ac:dyDescent="0.2">
      <c r="A84" s="29" t="s">
        <v>89</v>
      </c>
      <c r="B84" s="1">
        <v>171</v>
      </c>
      <c r="C84" s="2">
        <v>0.62090837887265571</v>
      </c>
      <c r="D84" s="4">
        <v>0.60116856186706302</v>
      </c>
      <c r="E84" s="4">
        <v>0.20599076487735582</v>
      </c>
      <c r="F84" s="2">
        <v>0.42996717343792001</v>
      </c>
      <c r="G84" s="4">
        <v>8.3217790797645935E-2</v>
      </c>
      <c r="H84" s="2">
        <v>0.46899598303943174</v>
      </c>
      <c r="I84" s="5">
        <v>0.34709076231263597</v>
      </c>
      <c r="J84" s="4">
        <v>0.21914600518311636</v>
      </c>
      <c r="K84" s="30">
        <v>0.10359160577543669</v>
      </c>
      <c r="L84" s="13">
        <v>0.56999999999999995</v>
      </c>
      <c r="M84" s="13">
        <v>0.56999999999999995</v>
      </c>
      <c r="N84" s="13">
        <v>0.68</v>
      </c>
      <c r="O84" s="13">
        <v>0.51</v>
      </c>
      <c r="P84" s="13">
        <v>0.49</v>
      </c>
      <c r="Q84" s="2">
        <f>AVERAGE('Industry Averages'!$H84,L84:P84)</f>
        <v>0.54816599717323866</v>
      </c>
    </row>
    <row r="85" spans="1:17" x14ac:dyDescent="0.2">
      <c r="A85" s="29" t="s">
        <v>90</v>
      </c>
      <c r="B85" s="1">
        <v>356</v>
      </c>
      <c r="C85" s="2">
        <v>1.3113857544279961</v>
      </c>
      <c r="D85" s="4">
        <v>6.0869433081598923E-2</v>
      </c>
      <c r="E85" s="4">
        <v>0.10215284401198418</v>
      </c>
      <c r="F85" s="2">
        <v>1.2549575300353071</v>
      </c>
      <c r="G85" s="4">
        <v>4.3055878800445757E-2</v>
      </c>
      <c r="H85" s="2">
        <v>1.3114219547764037</v>
      </c>
      <c r="I85" s="5">
        <v>0.59787484971301463</v>
      </c>
      <c r="J85" s="4">
        <v>0.39838728471446971</v>
      </c>
      <c r="K85" s="30">
        <v>0.49893040620895113</v>
      </c>
      <c r="L85" s="13">
        <v>1.39</v>
      </c>
      <c r="M85" s="13">
        <v>1.2</v>
      </c>
      <c r="N85" s="13">
        <v>1.19</v>
      </c>
      <c r="O85" s="13">
        <v>1.24</v>
      </c>
      <c r="P85" s="13">
        <v>1.23</v>
      </c>
      <c r="Q85" s="2">
        <f>AVERAGE('Industry Averages'!$H85,L85:P85)</f>
        <v>1.2602369924627341</v>
      </c>
    </row>
    <row r="86" spans="1:17" x14ac:dyDescent="0.2">
      <c r="A86" s="29" t="s">
        <v>91</v>
      </c>
      <c r="B86" s="1">
        <v>480</v>
      </c>
      <c r="C86" s="2">
        <v>1.0890217337097654</v>
      </c>
      <c r="D86" s="4">
        <v>0.33843089364864187</v>
      </c>
      <c r="E86" s="4">
        <v>0.13846170842851357</v>
      </c>
      <c r="F86" s="2">
        <v>0.87121815284645432</v>
      </c>
      <c r="G86" s="4">
        <v>9.1390303782221988E-2</v>
      </c>
      <c r="H86" s="2">
        <v>0.95884751887749875</v>
      </c>
      <c r="I86" s="5">
        <v>0.46440368353725059</v>
      </c>
      <c r="J86" s="4">
        <v>0.32035357389332297</v>
      </c>
      <c r="K86" s="30">
        <v>6.1733741324734699E-2</v>
      </c>
      <c r="L86" s="13">
        <v>0.83</v>
      </c>
      <c r="M86" s="13">
        <v>0.76</v>
      </c>
      <c r="N86" s="13">
        <v>0.82</v>
      </c>
      <c r="O86" s="13">
        <v>0.8</v>
      </c>
      <c r="P86" s="13">
        <v>0.75</v>
      </c>
      <c r="Q86" s="2">
        <f>AVERAGE('Industry Averages'!$H86,L86:P86)</f>
        <v>0.81980791981291645</v>
      </c>
    </row>
    <row r="87" spans="1:17" x14ac:dyDescent="0.2">
      <c r="A87" s="29" t="s">
        <v>92</v>
      </c>
      <c r="B87" s="1">
        <v>92</v>
      </c>
      <c r="C87" s="2">
        <v>1.0440216408610408</v>
      </c>
      <c r="D87" s="4">
        <v>0.52277575323410352</v>
      </c>
      <c r="E87" s="4">
        <v>0.16890439677591279</v>
      </c>
      <c r="F87" s="2">
        <v>0.75316756969438914</v>
      </c>
      <c r="G87" s="4">
        <v>0.12289241712365226</v>
      </c>
      <c r="H87" s="2">
        <v>0.85869462811447239</v>
      </c>
      <c r="I87" s="5">
        <v>0.38040519014795732</v>
      </c>
      <c r="J87" s="4">
        <v>0.25607853647573625</v>
      </c>
      <c r="K87" s="30">
        <v>0.16372686930519292</v>
      </c>
      <c r="L87" s="13">
        <v>0.93</v>
      </c>
      <c r="M87" s="13">
        <v>0.92</v>
      </c>
      <c r="N87" s="13">
        <v>0.84</v>
      </c>
      <c r="O87" s="13">
        <v>0.7</v>
      </c>
      <c r="P87" s="13">
        <v>0.72</v>
      </c>
      <c r="Q87" s="2">
        <f>AVERAGE('Industry Averages'!$H87,L87:P87)</f>
        <v>0.82811577135241199</v>
      </c>
    </row>
    <row r="88" spans="1:17" x14ac:dyDescent="0.2">
      <c r="A88" s="29" t="s">
        <v>31</v>
      </c>
      <c r="B88" s="1">
        <v>565</v>
      </c>
      <c r="C88" s="2">
        <v>1.4604657403163814</v>
      </c>
      <c r="D88" s="4">
        <v>9.2832629234032266E-2</v>
      </c>
      <c r="E88" s="4">
        <v>9.1497288852505104E-2</v>
      </c>
      <c r="F88" s="2">
        <v>1.366740853212242</v>
      </c>
      <c r="G88" s="4">
        <v>4.563096585751554E-2</v>
      </c>
      <c r="H88" s="2">
        <v>1.4320884315366331</v>
      </c>
      <c r="I88" s="5">
        <v>0.48510887097055799</v>
      </c>
      <c r="J88" s="4">
        <v>0.32400335626226773</v>
      </c>
      <c r="K88" s="30">
        <v>0.37695498143033557</v>
      </c>
      <c r="L88" s="13">
        <v>1.48</v>
      </c>
      <c r="M88" s="13">
        <v>1.28</v>
      </c>
      <c r="N88" s="13">
        <v>1.45</v>
      </c>
      <c r="O88" s="13">
        <v>1.59</v>
      </c>
      <c r="P88" s="13">
        <v>1.53</v>
      </c>
      <c r="Q88" s="2">
        <f>AVERAGE('Industry Averages'!$H88,L88:P88)</f>
        <v>1.4603480719227722</v>
      </c>
    </row>
    <row r="89" spans="1:17" x14ac:dyDescent="0.2">
      <c r="A89" s="29" t="s">
        <v>32</v>
      </c>
      <c r="B89" s="1">
        <v>308</v>
      </c>
      <c r="C89" s="2">
        <v>1.725312705976888</v>
      </c>
      <c r="D89" s="4">
        <v>6.2758668759876693E-2</v>
      </c>
      <c r="E89" s="4">
        <v>0.13239244081347518</v>
      </c>
      <c r="F89" s="2">
        <v>1.6488713144349232</v>
      </c>
      <c r="G89" s="4">
        <v>4.7599592704574915E-2</v>
      </c>
      <c r="H89" s="2">
        <v>1.7312795141670492</v>
      </c>
      <c r="I89" s="5">
        <v>0.50336541966122628</v>
      </c>
      <c r="J89" s="4">
        <v>0.3370362624649953</v>
      </c>
      <c r="K89" s="30">
        <v>0.51606183598915434</v>
      </c>
      <c r="L89" s="13">
        <v>1.45</v>
      </c>
      <c r="M89" s="13">
        <v>1.23</v>
      </c>
      <c r="N89" s="13">
        <v>1.34</v>
      </c>
      <c r="O89" s="13">
        <v>1.73</v>
      </c>
      <c r="P89" s="13">
        <v>1.82</v>
      </c>
      <c r="Q89" s="2">
        <f>AVERAGE('Industry Averages'!$H89,L89:P89)</f>
        <v>1.5502132523611749</v>
      </c>
    </row>
    <row r="90" spans="1:17" x14ac:dyDescent="0.2">
      <c r="A90" s="29" t="s">
        <v>93</v>
      </c>
      <c r="B90" s="1">
        <v>353</v>
      </c>
      <c r="C90" s="2">
        <v>1.02883186828969</v>
      </c>
      <c r="D90" s="4">
        <v>0.67205368276435151</v>
      </c>
      <c r="E90" s="4">
        <v>0.13084539496969813</v>
      </c>
      <c r="F90" s="2">
        <v>0.68751684334841523</v>
      </c>
      <c r="G90" s="4">
        <v>9.9356375445543613E-2</v>
      </c>
      <c r="H90" s="2">
        <v>0.76336169446436286</v>
      </c>
      <c r="I90" s="5">
        <v>0.39457006405566253</v>
      </c>
      <c r="J90" s="4">
        <v>0.26290355041098717</v>
      </c>
      <c r="K90" s="30">
        <v>0.28265466615292323</v>
      </c>
      <c r="L90" s="13">
        <v>0.76</v>
      </c>
      <c r="M90" s="13">
        <v>0.73</v>
      </c>
      <c r="N90" s="13">
        <v>0.99</v>
      </c>
      <c r="O90" s="13">
        <v>0.67</v>
      </c>
      <c r="P90" s="13">
        <v>0.71</v>
      </c>
      <c r="Q90" s="2">
        <f>AVERAGE('Industry Averages'!$H90,L90:P90)</f>
        <v>0.77056028241072705</v>
      </c>
    </row>
    <row r="91" spans="1:17" x14ac:dyDescent="0.2">
      <c r="A91" s="29" t="s">
        <v>33</v>
      </c>
      <c r="B91" s="1">
        <v>79</v>
      </c>
      <c r="C91" s="2">
        <v>1.0070690763979555</v>
      </c>
      <c r="D91" s="4">
        <v>0.10047746692303396</v>
      </c>
      <c r="E91" s="4">
        <v>0.10804236036864971</v>
      </c>
      <c r="F91" s="2">
        <v>0.9374863069668693</v>
      </c>
      <c r="G91" s="4">
        <v>4.9436236447106409E-2</v>
      </c>
      <c r="H91" s="2">
        <v>0.98624242045883892</v>
      </c>
      <c r="I91" s="5">
        <v>0.41995694172372389</v>
      </c>
      <c r="J91" s="4">
        <v>0.29352069202434872</v>
      </c>
      <c r="K91" s="30">
        <v>0.14194300167751328</v>
      </c>
      <c r="L91" s="13">
        <v>0.94</v>
      </c>
      <c r="M91" s="13">
        <v>0.94</v>
      </c>
      <c r="N91" s="13">
        <v>1.0900000000000001</v>
      </c>
      <c r="O91" s="13">
        <v>0.94</v>
      </c>
      <c r="P91" s="13">
        <v>0.9</v>
      </c>
      <c r="Q91" s="2">
        <f>AVERAGE('Industry Averages'!$H91,L91:P91)</f>
        <v>0.96604040340980646</v>
      </c>
    </row>
    <row r="92" spans="1:17" x14ac:dyDescent="0.2">
      <c r="A92" s="29" t="s">
        <v>94</v>
      </c>
      <c r="B92" s="1">
        <v>339</v>
      </c>
      <c r="C92" s="2">
        <v>1.1310278949888313</v>
      </c>
      <c r="D92" s="4">
        <v>4.2395145408383635E-2</v>
      </c>
      <c r="E92" s="4">
        <v>9.1811709699444993E-2</v>
      </c>
      <c r="F92" s="2">
        <v>1.0966827587049588</v>
      </c>
      <c r="G92" s="4">
        <v>2.9553496524696899E-2</v>
      </c>
      <c r="H92" s="2">
        <v>1.1300805915396532</v>
      </c>
      <c r="I92" s="5">
        <v>0.59473999785536991</v>
      </c>
      <c r="J92" s="4">
        <v>0.42350712300861326</v>
      </c>
      <c r="K92" s="30">
        <v>0.52172965350720657</v>
      </c>
      <c r="L92" s="13">
        <v>1.59</v>
      </c>
      <c r="M92" s="13">
        <v>1.52</v>
      </c>
      <c r="N92" s="13">
        <v>1.44</v>
      </c>
      <c r="O92" s="13">
        <v>1.25</v>
      </c>
      <c r="P92" s="13">
        <v>1.18</v>
      </c>
      <c r="Q92" s="2">
        <f>AVERAGE('Industry Averages'!$H92,L92:P92)</f>
        <v>1.3516800985899422</v>
      </c>
    </row>
    <row r="93" spans="1:17" x14ac:dyDescent="0.2">
      <c r="A93" s="29" t="s">
        <v>95</v>
      </c>
      <c r="B93" s="1">
        <v>155</v>
      </c>
      <c r="C93" s="2">
        <v>0.94660920534477011</v>
      </c>
      <c r="D93" s="4">
        <v>7.6281453857127354E-2</v>
      </c>
      <c r="E93" s="4">
        <v>0.10335974978789854</v>
      </c>
      <c r="F93" s="2">
        <v>0.89611398013749199</v>
      </c>
      <c r="G93" s="4">
        <v>3.8057332545350001E-2</v>
      </c>
      <c r="H93" s="2">
        <v>0.93156693268285518</v>
      </c>
      <c r="I93" s="5">
        <v>0.54039022183203611</v>
      </c>
      <c r="J93" s="4">
        <v>0.34767146121282888</v>
      </c>
      <c r="K93" s="30">
        <v>0.42193951357900777</v>
      </c>
      <c r="L93" s="13">
        <v>1.34</v>
      </c>
      <c r="M93" s="13">
        <v>1.1499999999999999</v>
      </c>
      <c r="N93" s="13">
        <v>1.26</v>
      </c>
      <c r="O93" s="13">
        <v>1.06</v>
      </c>
      <c r="P93" s="13">
        <v>1.22</v>
      </c>
      <c r="Q93" s="2">
        <f>AVERAGE('Industry Averages'!$H93,L93:P93)</f>
        <v>1.1602611554471427</v>
      </c>
    </row>
    <row r="94" spans="1:17" x14ac:dyDescent="0.2">
      <c r="A94" s="29" t="s">
        <v>96</v>
      </c>
      <c r="B94" s="1">
        <v>1478</v>
      </c>
      <c r="C94" s="2">
        <v>1.0751764312841539</v>
      </c>
      <c r="D94" s="4">
        <v>6.3795376891937552E-2</v>
      </c>
      <c r="E94" s="4">
        <v>8.3398952054846862E-2</v>
      </c>
      <c r="F94" s="2">
        <v>1.0267883672894751</v>
      </c>
      <c r="G94" s="4">
        <v>3.254642667074064E-2</v>
      </c>
      <c r="H94" s="2">
        <v>1.0613308954516849</v>
      </c>
      <c r="I94" s="5">
        <v>0.55243427274522483</v>
      </c>
      <c r="J94" s="4">
        <v>0.40586043767737451</v>
      </c>
      <c r="K94" s="30">
        <v>0.16640238911470942</v>
      </c>
      <c r="L94" s="13">
        <v>1.19</v>
      </c>
      <c r="M94" s="13">
        <v>0.97</v>
      </c>
      <c r="N94" s="13">
        <v>1.1299999999999999</v>
      </c>
      <c r="O94" s="13">
        <v>1.18</v>
      </c>
      <c r="P94" s="13">
        <v>1.25</v>
      </c>
      <c r="Q94" s="2">
        <f>AVERAGE('Industry Averages'!$H94,L94:P94)</f>
        <v>1.1302218159086139</v>
      </c>
    </row>
    <row r="95" spans="1:17" x14ac:dyDescent="0.2">
      <c r="A95" s="29" t="s">
        <v>34</v>
      </c>
      <c r="B95" s="1">
        <v>718</v>
      </c>
      <c r="C95" s="2">
        <v>1.1722376504299339</v>
      </c>
      <c r="D95" s="4">
        <v>0.5691131466499646</v>
      </c>
      <c r="E95" s="4">
        <v>0.12525993409580327</v>
      </c>
      <c r="F95" s="2">
        <v>0.82528474172395627</v>
      </c>
      <c r="G95" s="4">
        <v>0.11556892120386375</v>
      </c>
      <c r="H95" s="2">
        <v>0.93312499018839501</v>
      </c>
      <c r="I95" s="5">
        <v>0.4391525242205005</v>
      </c>
      <c r="J95" s="4">
        <v>0.30402847090654683</v>
      </c>
      <c r="K95" s="30">
        <v>0.40854267966227337</v>
      </c>
      <c r="L95" s="13">
        <v>0.72</v>
      </c>
      <c r="M95" s="13">
        <v>0.74</v>
      </c>
      <c r="N95" s="13">
        <v>1.01</v>
      </c>
      <c r="O95" s="13">
        <v>0.89</v>
      </c>
      <c r="P95" s="13">
        <v>0.82</v>
      </c>
      <c r="Q95" s="2">
        <f>AVERAGE('Industry Averages'!$H95,L95:P95)</f>
        <v>0.8521874983647324</v>
      </c>
    </row>
    <row r="96" spans="1:17" x14ac:dyDescent="0.2">
      <c r="A96" s="29" t="s">
        <v>97</v>
      </c>
      <c r="B96" s="1">
        <v>104</v>
      </c>
      <c r="C96" s="2">
        <v>0.8717996947672737</v>
      </c>
      <c r="D96" s="4">
        <v>0.66913080742494802</v>
      </c>
      <c r="E96" s="4">
        <v>0.17048049217866865</v>
      </c>
      <c r="F96" s="2">
        <v>0.58342188421471897</v>
      </c>
      <c r="G96" s="4">
        <v>7.4554435939432825E-2</v>
      </c>
      <c r="H96" s="2">
        <v>0.63042269245404914</v>
      </c>
      <c r="I96" s="5">
        <v>0.37587231791686065</v>
      </c>
      <c r="J96" s="4">
        <v>0.26769007948317591</v>
      </c>
      <c r="K96" s="30">
        <v>0.16332053123090301</v>
      </c>
      <c r="L96" s="13">
        <v>0.84</v>
      </c>
      <c r="M96" s="13">
        <v>0.7</v>
      </c>
      <c r="N96" s="13">
        <v>0.88</v>
      </c>
      <c r="O96" s="13">
        <v>0.69</v>
      </c>
      <c r="P96" s="13">
        <v>0.61</v>
      </c>
      <c r="Q96" s="2">
        <f>AVERAGE('Industry Averages'!$H96,L96:P96)</f>
        <v>0.7250704487423415</v>
      </c>
    </row>
    <row r="97" spans="1:17" x14ac:dyDescent="0.2">
      <c r="A97" s="29" t="s">
        <v>35</v>
      </c>
      <c r="B97" s="1">
        <v>482</v>
      </c>
      <c r="C97" s="2">
        <v>1.1027535028105426</v>
      </c>
      <c r="D97" s="4">
        <v>0.14498477975267235</v>
      </c>
      <c r="E97" s="4">
        <v>8.1694959634586645E-2</v>
      </c>
      <c r="F97" s="2">
        <v>0.996073748546218</v>
      </c>
      <c r="G97" s="4">
        <v>8.5065071455007288E-2</v>
      </c>
      <c r="H97" s="2">
        <v>1.0886826127954905</v>
      </c>
      <c r="I97" s="5">
        <v>0.48250004806937991</v>
      </c>
      <c r="J97" s="4">
        <v>0.34267670226199187</v>
      </c>
      <c r="K97" s="30">
        <v>0.12929762813857804</v>
      </c>
      <c r="L97" s="13">
        <v>1.22</v>
      </c>
      <c r="M97" s="13">
        <v>1.08</v>
      </c>
      <c r="N97" s="13">
        <v>1.23</v>
      </c>
      <c r="O97" s="13">
        <v>1.28</v>
      </c>
      <c r="P97" s="13">
        <v>1.27</v>
      </c>
      <c r="Q97" s="2">
        <f>AVERAGE('Industry Averages'!$H97,L97:P97)</f>
        <v>1.1947804354659153</v>
      </c>
    </row>
    <row r="98" spans="1:17" x14ac:dyDescent="0.2">
      <c r="A98" s="29" t="s">
        <v>36</v>
      </c>
      <c r="B98" s="1">
        <v>315</v>
      </c>
      <c r="C98" s="2">
        <v>0.7840792147688006</v>
      </c>
      <c r="D98" s="4">
        <v>0.81853818226765862</v>
      </c>
      <c r="E98" s="4">
        <v>0.13013237304049027</v>
      </c>
      <c r="F98" s="2">
        <v>0.48862816464709358</v>
      </c>
      <c r="G98" s="4">
        <v>4.5289792576824278E-2</v>
      </c>
      <c r="H98" s="2">
        <v>0.51180783534925478</v>
      </c>
      <c r="I98" s="5">
        <v>0.43076405490730524</v>
      </c>
      <c r="J98" s="4">
        <v>0.29193877430611376</v>
      </c>
      <c r="K98" s="30">
        <v>6.9572748000226114E-2</v>
      </c>
      <c r="L98" s="13">
        <v>0.64</v>
      </c>
      <c r="M98" s="13">
        <v>0.62</v>
      </c>
      <c r="N98" s="13">
        <v>0.69</v>
      </c>
      <c r="O98" s="13">
        <v>0.66</v>
      </c>
      <c r="P98" s="13">
        <v>0.59</v>
      </c>
      <c r="Q98" s="2">
        <f>AVERAGE('Industry Averages'!$H98,L98:P98)</f>
        <v>0.61863463922487583</v>
      </c>
    </row>
    <row r="99" spans="1:17" x14ac:dyDescent="0.2">
      <c r="A99" s="29" t="s">
        <v>37</v>
      </c>
      <c r="B99" s="1">
        <v>57</v>
      </c>
      <c r="C99" s="2">
        <v>0.65023282639148672</v>
      </c>
      <c r="D99" s="4">
        <v>0.31502972851292493</v>
      </c>
      <c r="E99" s="4">
        <v>0.16812697705101515</v>
      </c>
      <c r="F99" s="2">
        <v>0.52748134480023234</v>
      </c>
      <c r="G99" s="4">
        <v>4.275022516035925E-2</v>
      </c>
      <c r="H99" s="2">
        <v>0.55103835870694917</v>
      </c>
      <c r="I99" s="5">
        <v>0.39762731204876361</v>
      </c>
      <c r="J99" s="4">
        <v>0.24629626930957138</v>
      </c>
      <c r="K99" s="30">
        <v>9.7840154602727963E-2</v>
      </c>
      <c r="L99" s="13">
        <v>0.81</v>
      </c>
      <c r="M99" s="13">
        <v>0.63</v>
      </c>
      <c r="N99" s="13">
        <v>0.63</v>
      </c>
      <c r="O99" s="13">
        <v>0.77</v>
      </c>
      <c r="P99" s="13">
        <v>0.87</v>
      </c>
      <c r="Q99" s="2">
        <f>AVERAGE('Industry Averages'!$H99,L99:P99)</f>
        <v>0.71017305978449141</v>
      </c>
    </row>
    <row r="100" spans="1:17" x14ac:dyDescent="0.2">
      <c r="A100" s="29" t="s">
        <v>98</v>
      </c>
      <c r="B100" s="1">
        <v>284</v>
      </c>
      <c r="C100" s="2">
        <v>0.94596717969456179</v>
      </c>
      <c r="D100" s="4">
        <v>0.45961665575309157</v>
      </c>
      <c r="E100" s="4">
        <v>0.17012696410602671</v>
      </c>
      <c r="F100" s="2">
        <v>0.70619924335878204</v>
      </c>
      <c r="G100" s="4">
        <v>7.9444231931180942E-2</v>
      </c>
      <c r="H100" s="2">
        <v>0.76714444453514952</v>
      </c>
      <c r="I100" s="5">
        <v>0.39875719066464776</v>
      </c>
      <c r="J100" s="4">
        <v>0.26018393852243621</v>
      </c>
      <c r="K100" s="30">
        <v>0.15547953948842325</v>
      </c>
      <c r="L100" s="13">
        <v>0.89</v>
      </c>
      <c r="M100" s="13">
        <v>0.82</v>
      </c>
      <c r="N100" s="13">
        <v>1</v>
      </c>
      <c r="O100" s="13">
        <v>0.8</v>
      </c>
      <c r="P100" s="13">
        <v>0.79</v>
      </c>
      <c r="Q100" s="2">
        <f>AVERAGE('Industry Averages'!$H100,L100:P100)</f>
        <v>0.84452407408919161</v>
      </c>
    </row>
    <row r="101" spans="1:17" x14ac:dyDescent="0.2">
      <c r="A101" s="29" t="s">
        <v>99</v>
      </c>
      <c r="B101" s="1">
        <v>53</v>
      </c>
      <c r="C101" s="2">
        <v>0.78150287787785555</v>
      </c>
      <c r="D101" s="4">
        <v>0.41255170008858166</v>
      </c>
      <c r="E101" s="4">
        <v>0.15971227071543354</v>
      </c>
      <c r="F101" s="2">
        <v>0.59896663373842407</v>
      </c>
      <c r="G101" s="4">
        <v>3.2506424182520248E-2</v>
      </c>
      <c r="H101" s="2">
        <v>0.6190910706898799</v>
      </c>
      <c r="I101" s="5">
        <v>0.30641162333342614</v>
      </c>
      <c r="J101" s="4">
        <v>0.1728152690932219</v>
      </c>
      <c r="K101" s="30">
        <v>0.14982291890080182</v>
      </c>
      <c r="L101" s="13">
        <v>0.79</v>
      </c>
      <c r="M101" s="13">
        <v>0.76</v>
      </c>
      <c r="N101" s="13">
        <v>0.77</v>
      </c>
      <c r="O101" s="13">
        <v>0.91</v>
      </c>
      <c r="P101" s="13">
        <v>0.83</v>
      </c>
      <c r="Q101" s="2">
        <f>AVERAGE('Industry Averages'!$H101,L101:P101)</f>
        <v>0.7798485117816466</v>
      </c>
    </row>
    <row r="102" spans="1:17" x14ac:dyDescent="0.2">
      <c r="A102" s="29" t="s">
        <v>38</v>
      </c>
      <c r="B102" s="1">
        <v>217</v>
      </c>
      <c r="C102" s="2">
        <v>1.0539104624207907</v>
      </c>
      <c r="D102" s="4">
        <v>0.54883621954488693</v>
      </c>
      <c r="E102" s="4">
        <v>0.16655914366471161</v>
      </c>
      <c r="F102" s="2">
        <v>0.7498872055947543</v>
      </c>
      <c r="G102" s="4">
        <v>7.004450424548514E-2</v>
      </c>
      <c r="H102" s="2">
        <v>0.80636891659674204</v>
      </c>
      <c r="I102" s="5">
        <v>0.4239171949446186</v>
      </c>
      <c r="J102" s="4">
        <v>0.29382378116453434</v>
      </c>
      <c r="K102" s="30">
        <v>0.26264771210499199</v>
      </c>
      <c r="L102" s="13">
        <v>0.64</v>
      </c>
      <c r="M102" s="13">
        <v>0.57999999999999996</v>
      </c>
      <c r="N102" s="13">
        <v>0.64</v>
      </c>
      <c r="O102" s="13">
        <v>0.56999999999999995</v>
      </c>
      <c r="P102" s="13">
        <v>0.65</v>
      </c>
      <c r="Q102" s="2">
        <f>AVERAGE('Industry Averages'!$H102,L102:P102)</f>
        <v>0.64772815276612372</v>
      </c>
    </row>
    <row r="103" spans="1:17" x14ac:dyDescent="0.2">
      <c r="A103" s="29" t="s">
        <v>100</v>
      </c>
      <c r="B103" s="1">
        <v>53</v>
      </c>
      <c r="C103" s="2">
        <v>0.76316482748157788</v>
      </c>
      <c r="D103" s="4">
        <v>0.86476380495935612</v>
      </c>
      <c r="E103" s="4">
        <v>0.18961536859971209</v>
      </c>
      <c r="F103" s="2">
        <v>0.46568486161504596</v>
      </c>
      <c r="G103" s="4">
        <v>4.5801721886332657E-2</v>
      </c>
      <c r="H103" s="2">
        <v>0.48803783479430257</v>
      </c>
      <c r="I103" s="5">
        <v>0.28064501144064147</v>
      </c>
      <c r="J103" s="4">
        <v>0.17729738301653211</v>
      </c>
      <c r="K103" s="30">
        <v>0.19122762961235079</v>
      </c>
      <c r="L103" s="13">
        <v>0.51</v>
      </c>
      <c r="M103" s="13">
        <v>0.45</v>
      </c>
      <c r="N103" s="13">
        <v>0.5</v>
      </c>
      <c r="O103" s="13">
        <v>0.38</v>
      </c>
      <c r="P103" s="13">
        <v>0.41</v>
      </c>
      <c r="Q103" s="2">
        <f>AVERAGE('Industry Averages'!$H103,L103:P103)</f>
        <v>0.45633963913238379</v>
      </c>
    </row>
    <row r="104" spans="1:17" x14ac:dyDescent="0.2">
      <c r="A104" s="29" t="s">
        <v>101</v>
      </c>
      <c r="B104" s="1">
        <v>104</v>
      </c>
      <c r="C104" s="2">
        <v>0.82797819959367558</v>
      </c>
      <c r="D104" s="4">
        <v>0.69187413783091611</v>
      </c>
      <c r="E104" s="4">
        <v>0.1642846019904893</v>
      </c>
      <c r="F104" s="2">
        <v>0.54793533819283358</v>
      </c>
      <c r="G104" s="4">
        <v>6.9601607255364184E-2</v>
      </c>
      <c r="H104" s="2">
        <v>0.58892549951257722</v>
      </c>
      <c r="I104" s="5">
        <v>0.35544042633213507</v>
      </c>
      <c r="J104" s="4">
        <v>0.32356760879937879</v>
      </c>
      <c r="K104" s="30">
        <v>0.1613996898841773</v>
      </c>
      <c r="L104" s="13">
        <v>0.71</v>
      </c>
      <c r="M104" s="13">
        <v>0.77</v>
      </c>
      <c r="N104" s="13">
        <v>0.81</v>
      </c>
      <c r="O104" s="13">
        <v>0.65</v>
      </c>
      <c r="P104" s="13">
        <v>0.69</v>
      </c>
      <c r="Q104" s="2">
        <f>AVERAGE('Industry Averages'!$H104,L104:P104)</f>
        <v>0.70315424991876296</v>
      </c>
    </row>
    <row r="105" spans="1:17" s="3" customFormat="1" x14ac:dyDescent="0.2">
      <c r="A105" s="29" t="s">
        <v>162</v>
      </c>
      <c r="B105" s="1">
        <v>46580</v>
      </c>
      <c r="C105" s="2">
        <v>1.0126516437334008</v>
      </c>
      <c r="D105" s="4">
        <v>0.63089808448438711</v>
      </c>
      <c r="E105" s="4">
        <v>0.11770276327877316</v>
      </c>
      <c r="F105" s="2">
        <v>0.69073735649915413</v>
      </c>
      <c r="G105" s="4">
        <v>0.12761372419843867</v>
      </c>
      <c r="H105" s="2">
        <v>0.79177925611506728</v>
      </c>
      <c r="I105" s="5">
        <v>0.45708637344498904</v>
      </c>
      <c r="J105" s="4">
        <v>0.32356760879937879</v>
      </c>
      <c r="K105" s="30">
        <v>0.13917865350431985</v>
      </c>
      <c r="L105" s="40">
        <v>0.74</v>
      </c>
      <c r="M105" s="40">
        <v>0.67</v>
      </c>
      <c r="N105" s="40">
        <v>0.82</v>
      </c>
      <c r="O105" s="13">
        <v>0.79</v>
      </c>
      <c r="P105" s="40">
        <v>0.79</v>
      </c>
      <c r="Q105" s="2">
        <f>AVERAGE('Industry Averages'!$H105,L105:P105)</f>
        <v>0.76696320935251128</v>
      </c>
    </row>
    <row r="106" spans="1:17" s="3" customFormat="1" x14ac:dyDescent="0.2">
      <c r="A106" s="34" t="s">
        <v>118</v>
      </c>
      <c r="B106" s="35">
        <v>41623</v>
      </c>
      <c r="C106" s="36">
        <v>1.0368162847389348</v>
      </c>
      <c r="D106" s="37">
        <v>0.33022790843945049</v>
      </c>
      <c r="E106" s="37">
        <v>0.11517014860312176</v>
      </c>
      <c r="F106" s="36">
        <v>0.83349423729363503</v>
      </c>
      <c r="G106" s="37">
        <v>6.7817966742578437E-2</v>
      </c>
      <c r="H106" s="36">
        <v>0.89413248438297899</v>
      </c>
      <c r="I106" s="38">
        <v>0.46709070622658883</v>
      </c>
      <c r="J106" s="37">
        <v>0.33075842494807123</v>
      </c>
      <c r="K106" s="39">
        <v>0.13816915313620989</v>
      </c>
      <c r="L106" s="40">
        <v>0.88</v>
      </c>
      <c r="M106" s="40">
        <v>0.82</v>
      </c>
      <c r="N106" s="40">
        <v>0.96</v>
      </c>
      <c r="O106" s="13">
        <v>0.92</v>
      </c>
      <c r="P106" s="40">
        <v>0.92</v>
      </c>
      <c r="Q106" s="2">
        <f>AVERAGE('Industry Averages'!$H106,L106:P106)</f>
        <v>0.8990220807304965</v>
      </c>
    </row>
  </sheetData>
  <mergeCells count="12">
    <mergeCell ref="L9:Q9"/>
    <mergeCell ref="B1:G1"/>
    <mergeCell ref="B2:G2"/>
    <mergeCell ref="B4:G4"/>
    <mergeCell ref="B5:G5"/>
    <mergeCell ref="B6:G6"/>
    <mergeCell ref="H1:H7"/>
    <mergeCell ref="B7:G7"/>
    <mergeCell ref="B3:E3"/>
    <mergeCell ref="F3:G3"/>
    <mergeCell ref="I1:K1"/>
    <mergeCell ref="I2:K7"/>
  </mergeCells>
  <phoneticPr fontId="1" type="noConversion"/>
  <hyperlinks>
    <hyperlink ref="B2" r:id="rId1"/>
    <hyperlink ref="B4" r:id="rId2"/>
    <hyperlink ref="B5" r:id="rId3"/>
    <hyperlink ref="B6" r:id="rId4"/>
    <hyperlink ref="B7" r:id="rId5"/>
    <hyperlink ref="H1:H7" r:id="rId6" display="YouTube Video explaining estimation choices and process."/>
  </hyperlinks>
  <pageMargins left="0.75" right="0.75" top="1" bottom="1" header="0.5" footer="0.5"/>
  <pageSetup scale="60" orientation="landscape" horizontalDpi="4294967292" verticalDpi="4294967292"/>
  <headerFooter alignWithMargins="0">
    <oddHeader>&amp;L&amp;"Calibri,Regular"&amp;K000000Global&amp;C&amp;"Calibri,Regular"&amp;K000000Beta by Sector&amp;R&amp;"Calibri,Regular"&amp;K000000January 2019</oddHeader>
  </headerFooter>
  <legacyDrawing r:id="rId7"/>
  <tableParts count="1">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RowHeight="16" x14ac:dyDescent="0.2"/>
  <sheetData>
    <row r="1" spans="1:1" x14ac:dyDescent="0.2">
      <c r="A1" t="s">
        <v>122</v>
      </c>
    </row>
    <row r="2" spans="1:1" x14ac:dyDescent="0.2">
      <c r="A2" t="s">
        <v>120</v>
      </c>
    </row>
  </sheetData>
  <pageMargins left="0.75" right="0.75" top="1" bottom="1"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Explanation &amp; FAQs</vt:lpstr>
      <vt:lpstr>Industry Averages</vt:lpstr>
      <vt:lpstr>Input Choices</vt:lpstr>
      <vt:lpstr>'Industry Averages'!Print_Area</vt:lpstr>
      <vt:lpstr>'Industry Averages'!Print_Titles</vt:lpstr>
    </vt:vector>
  </TitlesOfParts>
  <Company>Stern School of Business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Aswath Damodaran</dc:creator>
  <cp:lastModifiedBy>Microsoft Office User</cp:lastModifiedBy>
  <cp:lastPrinted>2019-01-14T01:30:27Z</cp:lastPrinted>
  <dcterms:created xsi:type="dcterms:W3CDTF">2014-01-06T21:28:12Z</dcterms:created>
  <dcterms:modified xsi:type="dcterms:W3CDTF">2021-02-24T10:36:51Z</dcterms:modified>
</cp:coreProperties>
</file>